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D201909434\f\共有フォルダ\事業所指導係\02_担当者共通\★障害福祉サービス等確保等事業費補助金（６補）\02_第２回\"/>
    </mc:Choice>
  </mc:AlternateContent>
  <bookViews>
    <workbookView xWindow="0" yWindow="0" windowWidth="28800" windowHeight="12210"/>
  </bookViews>
  <sheets>
    <sheet name="（はじめにお読みください）本申請書の使い方" sheetId="25" r:id="rId1"/>
    <sheet name="総括表" sheetId="20" r:id="rId2"/>
    <sheet name="申請額一覧 " sheetId="24" r:id="rId3"/>
    <sheet name="個票１" sheetId="19" r:id="rId4"/>
    <sheet name="基準単価" sheetId="26" state="hidden" r:id="rId5"/>
  </sheets>
  <definedNames>
    <definedName name="_xlnm.Print_Area" localSheetId="4">基準単価!$A$1:$H$35</definedName>
    <definedName name="_xlnm.Print_Area" localSheetId="3">個票１!$A$1:$AO$177</definedName>
    <definedName name="_xlnm.Print_Area" localSheetId="2">'申請額一覧 '!$A$1:$R$30</definedName>
    <definedName name="_xlnm.Print_Area" localSheetId="1">総括表!$A$1:$AO$43</definedName>
  </definedNames>
  <calcPr calcId="162913"/>
</workbook>
</file>

<file path=xl/calcChain.xml><?xml version="1.0" encoding="utf-8"?>
<calcChain xmlns="http://schemas.openxmlformats.org/spreadsheetml/2006/main">
  <c r="AJ39" i="19" l="1"/>
  <c r="AJ33" i="19"/>
  <c r="AJ14" i="19"/>
  <c r="K108" i="19" l="1"/>
  <c r="K92" i="19"/>
  <c r="K76" i="19"/>
  <c r="H13" i="24"/>
  <c r="H20" i="24"/>
  <c r="H9" i="24"/>
  <c r="K16" i="24"/>
  <c r="D9" i="24"/>
  <c r="D12" i="24"/>
  <c r="E7" i="24"/>
  <c r="K7" i="24"/>
  <c r="H16" i="24"/>
  <c r="E18" i="24"/>
  <c r="N21" i="24"/>
  <c r="E8" i="24"/>
  <c r="K20" i="24"/>
  <c r="E17" i="24"/>
  <c r="N16" i="24"/>
  <c r="E21" i="24"/>
  <c r="D18" i="24"/>
  <c r="D16" i="24"/>
  <c r="F12" i="24"/>
  <c r="N8" i="24"/>
  <c r="K8" i="24"/>
  <c r="N18" i="24"/>
  <c r="F17" i="24"/>
  <c r="N14" i="24"/>
  <c r="K12" i="24"/>
  <c r="F10" i="24"/>
  <c r="N20" i="24"/>
  <c r="F14" i="24"/>
  <c r="F21" i="24"/>
  <c r="K17" i="24"/>
  <c r="N9" i="24"/>
  <c r="D17" i="24"/>
  <c r="D19" i="24"/>
  <c r="H14" i="24"/>
  <c r="F11" i="24"/>
  <c r="F8" i="24"/>
  <c r="K9" i="24"/>
  <c r="N15" i="24"/>
  <c r="N11" i="24"/>
  <c r="F16" i="24"/>
  <c r="K13" i="24"/>
  <c r="H21" i="24"/>
  <c r="K18" i="24"/>
  <c r="H15" i="24"/>
  <c r="E11" i="24"/>
  <c r="N7" i="24"/>
  <c r="E19" i="24"/>
  <c r="H8" i="24"/>
  <c r="N10" i="24"/>
  <c r="E13" i="24"/>
  <c r="K10" i="24"/>
  <c r="K21" i="24"/>
  <c r="E15" i="24"/>
  <c r="D21" i="24"/>
  <c r="N19" i="24"/>
  <c r="D11" i="24"/>
  <c r="D10" i="24"/>
  <c r="E14" i="24"/>
  <c r="D20" i="24"/>
  <c r="H7" i="24"/>
  <c r="E10" i="24"/>
  <c r="D7" i="24"/>
  <c r="D13" i="24"/>
  <c r="E16" i="24"/>
  <c r="N17" i="24"/>
  <c r="N12" i="24"/>
  <c r="F19" i="24"/>
  <c r="H17" i="24"/>
  <c r="F15" i="24"/>
  <c r="K15" i="24"/>
  <c r="K14" i="24"/>
  <c r="H19" i="24"/>
  <c r="N13" i="24"/>
  <c r="E20" i="24"/>
  <c r="F7" i="24"/>
  <c r="D14" i="24"/>
  <c r="E9" i="24"/>
  <c r="F9" i="24"/>
  <c r="F20" i="24"/>
  <c r="F18" i="24"/>
  <c r="F13" i="24"/>
  <c r="K19" i="24"/>
  <c r="H10" i="24"/>
  <c r="K11" i="24"/>
  <c r="E12" i="24"/>
  <c r="H12" i="24"/>
  <c r="D15" i="24"/>
  <c r="H11" i="24"/>
  <c r="D8" i="24"/>
  <c r="H18" i="24"/>
  <c r="AB39" i="19" l="1"/>
  <c r="M20" i="24"/>
  <c r="M21" i="24"/>
  <c r="M15" i="24"/>
  <c r="M10" i="24"/>
  <c r="G21" i="24"/>
  <c r="G14" i="24"/>
  <c r="M18" i="24"/>
  <c r="G19" i="24"/>
  <c r="G20" i="24"/>
  <c r="G9" i="24"/>
  <c r="M11" i="24"/>
  <c r="J11" i="24"/>
  <c r="M14" i="24"/>
  <c r="J12" i="24"/>
  <c r="M9" i="24"/>
  <c r="J18" i="24"/>
  <c r="J9" i="24"/>
  <c r="J17" i="24"/>
  <c r="M16" i="24"/>
  <c r="M17" i="24"/>
  <c r="J19" i="24"/>
  <c r="G17" i="24"/>
  <c r="J15" i="24"/>
  <c r="M12" i="24"/>
  <c r="M13" i="24"/>
  <c r="J10" i="24"/>
  <c r="G18" i="24"/>
  <c r="M8" i="24"/>
  <c r="M19" i="24"/>
  <c r="G13" i="24"/>
  <c r="J8" i="24"/>
  <c r="J14" i="24"/>
  <c r="J21" i="24"/>
  <c r="G15" i="24"/>
  <c r="G16" i="24"/>
  <c r="J20" i="24"/>
  <c r="G8" i="24"/>
  <c r="G10" i="24"/>
  <c r="J13" i="24"/>
  <c r="J16" i="24"/>
  <c r="G12" i="24"/>
  <c r="G11" i="24"/>
  <c r="O8" i="24" l="1"/>
  <c r="L15" i="24"/>
  <c r="L11" i="24"/>
  <c r="L16" i="24"/>
  <c r="I18" i="24"/>
  <c r="O15" i="24"/>
  <c r="I16" i="24"/>
  <c r="I13" i="24"/>
  <c r="O20" i="24"/>
  <c r="O21" i="24"/>
  <c r="L17" i="24"/>
  <c r="I12" i="24"/>
  <c r="I15" i="24"/>
  <c r="O9" i="24"/>
  <c r="I17" i="24"/>
  <c r="O14" i="24"/>
  <c r="O11" i="24"/>
  <c r="I19" i="24"/>
  <c r="L20" i="24"/>
  <c r="O13" i="24"/>
  <c r="O18" i="24"/>
  <c r="L18" i="24"/>
  <c r="O10" i="24"/>
  <c r="I20" i="24"/>
  <c r="I11" i="24"/>
  <c r="I14" i="24"/>
  <c r="L8" i="24"/>
  <c r="L21" i="24"/>
  <c r="O16" i="24"/>
  <c r="O12" i="24"/>
  <c r="L10" i="24"/>
  <c r="L19" i="24"/>
  <c r="I8" i="24"/>
  <c r="L12" i="24"/>
  <c r="L13" i="24"/>
  <c r="I10" i="24"/>
  <c r="I9" i="24"/>
  <c r="O19" i="24"/>
  <c r="L14" i="24"/>
  <c r="I21" i="24"/>
  <c r="L9" i="24"/>
  <c r="O17" i="24"/>
  <c r="AB33" i="19"/>
  <c r="AB14" i="19"/>
  <c r="P16" i="24" l="1"/>
  <c r="P8" i="24"/>
  <c r="P11" i="24"/>
  <c r="P21" i="24"/>
  <c r="P17" i="24"/>
  <c r="P20" i="24"/>
  <c r="P13" i="24"/>
  <c r="P18" i="24"/>
  <c r="P15" i="24"/>
  <c r="P10" i="24"/>
  <c r="P9" i="24"/>
  <c r="P12" i="24"/>
  <c r="P14" i="24"/>
  <c r="P19" i="24"/>
  <c r="J7" i="24"/>
  <c r="AE34" i="20" l="1"/>
  <c r="Y34" i="20"/>
  <c r="U34" i="20"/>
  <c r="AI34" i="20"/>
  <c r="M7" i="24" l="1"/>
  <c r="G7" i="24"/>
  <c r="O7" i="24" l="1"/>
  <c r="I7" i="24"/>
  <c r="I22" i="24" s="1"/>
  <c r="AE12" i="20"/>
  <c r="L7" i="24"/>
  <c r="L22" i="24" s="1"/>
  <c r="AI12" i="20"/>
  <c r="U39" i="20"/>
  <c r="U35" i="20"/>
  <c r="U37" i="20"/>
  <c r="U38" i="20"/>
  <c r="U40" i="20"/>
  <c r="U36" i="20"/>
  <c r="AE37" i="20"/>
  <c r="AE39" i="20"/>
  <c r="AE35" i="20"/>
  <c r="AE38" i="20"/>
  <c r="AE40" i="20"/>
  <c r="AE36" i="20"/>
  <c r="AI37" i="20"/>
  <c r="AI36" i="20"/>
  <c r="AI39" i="20"/>
  <c r="AI35" i="20"/>
  <c r="AI40" i="20"/>
  <c r="AI38" i="20"/>
  <c r="U33" i="20"/>
  <c r="U30" i="20"/>
  <c r="U32" i="20"/>
  <c r="U31" i="20"/>
  <c r="AI32" i="20"/>
  <c r="AI31" i="20"/>
  <c r="AE32" i="20"/>
  <c r="AE31" i="20"/>
  <c r="AE33" i="20"/>
  <c r="AE30" i="20"/>
  <c r="AI33" i="20"/>
  <c r="AI30" i="20"/>
  <c r="U28" i="20"/>
  <c r="U24" i="20"/>
  <c r="U27" i="20"/>
  <c r="U26" i="20"/>
  <c r="U29" i="20"/>
  <c r="U25" i="20"/>
  <c r="AE27" i="20"/>
  <c r="AE26" i="20"/>
  <c r="AE29" i="20"/>
  <c r="AE25" i="20"/>
  <c r="AE28" i="20"/>
  <c r="AE24" i="20"/>
  <c r="AI26" i="20"/>
  <c r="AI24" i="20"/>
  <c r="AI29" i="20"/>
  <c r="AI25" i="20"/>
  <c r="AI28" i="20"/>
  <c r="AI27" i="20"/>
  <c r="U21" i="20"/>
  <c r="AI21" i="20"/>
  <c r="AE21" i="20"/>
  <c r="U22" i="20"/>
  <c r="U20" i="20"/>
  <c r="AI22" i="20"/>
  <c r="AI20" i="20"/>
  <c r="AE22" i="20"/>
  <c r="AE20" i="20"/>
  <c r="U19" i="20"/>
  <c r="U18" i="20"/>
  <c r="U17" i="20"/>
  <c r="U16" i="20"/>
  <c r="U13" i="20"/>
  <c r="U12" i="20"/>
  <c r="AE16" i="20"/>
  <c r="AE19" i="20"/>
  <c r="AE18" i="20"/>
  <c r="AE17" i="20"/>
  <c r="AI18" i="20"/>
  <c r="AI17" i="20"/>
  <c r="AI16" i="20"/>
  <c r="AI19" i="20"/>
  <c r="U14" i="20"/>
  <c r="Y39" i="20" l="1"/>
  <c r="Y40" i="20"/>
  <c r="Y37" i="20"/>
  <c r="Y38" i="20"/>
  <c r="Y35" i="20"/>
  <c r="Y36" i="20"/>
  <c r="Y32" i="20"/>
  <c r="Y33" i="20"/>
  <c r="Y30" i="20"/>
  <c r="Y31" i="20"/>
  <c r="Y28" i="20"/>
  <c r="Y29" i="20"/>
  <c r="Y26" i="20"/>
  <c r="Y27" i="20"/>
  <c r="Y24" i="20"/>
  <c r="Y25" i="20"/>
  <c r="Y22" i="20"/>
  <c r="Y23" i="20"/>
  <c r="U23" i="20"/>
  <c r="AE23" i="20"/>
  <c r="AI23" i="20"/>
  <c r="Y21" i="20"/>
  <c r="Y20" i="20"/>
  <c r="Y18" i="20"/>
  <c r="Y19" i="20"/>
  <c r="Y16" i="20"/>
  <c r="Y17" i="20"/>
  <c r="Y15" i="20"/>
  <c r="U15" i="20"/>
  <c r="AE15" i="20"/>
  <c r="AI15" i="20"/>
  <c r="Y14" i="20"/>
  <c r="O22" i="24"/>
  <c r="P22" i="24" s="1"/>
  <c r="AE14" i="20"/>
  <c r="AI14" i="20"/>
  <c r="P7" i="24"/>
  <c r="AI13" i="20"/>
  <c r="Y12" i="20"/>
  <c r="Y13" i="20"/>
  <c r="U41" i="20" l="1"/>
  <c r="Y41" i="20"/>
  <c r="AI41" i="20"/>
  <c r="AE13" i="20"/>
  <c r="AE41" i="20" s="1"/>
  <c r="U42" i="20" l="1"/>
</calcChain>
</file>

<file path=xl/sharedStrings.xml><?xml version="1.0" encoding="utf-8"?>
<sst xmlns="http://schemas.openxmlformats.org/spreadsheetml/2006/main" count="439" uniqueCount="258">
  <si>
    <t>フリガナ</t>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</si>
  <si>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</si>
  <si>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</si>
  <si>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</si>
  <si>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</si>
  <si>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</si>
  <si>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申請額</t>
    <rPh sb="0" eb="3">
      <t>シンセイガク</t>
    </rPh>
    <phoneticPr fontId="3"/>
  </si>
  <si>
    <t>か所</t>
    <rPh sb="1" eb="2">
      <t>ショ</t>
    </rPh>
    <phoneticPr fontId="3"/>
  </si>
  <si>
    <t>訪問系</t>
    <rPh sb="0" eb="2">
      <t>ホウモン</t>
    </rPh>
    <rPh sb="2" eb="3">
      <t>ケイ</t>
    </rPh>
    <phoneticPr fontId="3"/>
  </si>
  <si>
    <t>小　　計</t>
    <rPh sb="0" eb="1">
      <t>ショウ</t>
    </rPh>
    <rPh sb="3" eb="4">
      <t>ケイ</t>
    </rPh>
    <phoneticPr fontId="3"/>
  </si>
  <si>
    <t>　　　　　　　　　　　　　　　　　　　　　　　　助成対象
サービス種別</t>
    <rPh sb="24" eb="26">
      <t>ジョセイ</t>
    </rPh>
    <rPh sb="26" eb="28">
      <t>タイショウ</t>
    </rPh>
    <rPh sb="34" eb="36">
      <t>シュベツ</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</si>
  <si>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</si>
  <si>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</si>
  <si>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外部委託により実施</t>
    <rPh sb="0" eb="2">
      <t>ガイブ</t>
    </rPh>
    <rPh sb="2" eb="4">
      <t>イタク</t>
    </rPh>
    <rPh sb="7" eb="9">
      <t>ジッシ</t>
    </rPh>
    <phoneticPr fontId="3"/>
  </si>
  <si>
    <t>自施設や自法人の職員で実施</t>
    <rPh sb="0" eb="1">
      <t>ジ</t>
    </rPh>
    <rPh sb="1" eb="3">
      <t>シセツ</t>
    </rPh>
    <rPh sb="4" eb="5">
      <t>ジ</t>
    </rPh>
    <rPh sb="5" eb="7">
      <t>ホウジン</t>
    </rPh>
    <rPh sb="8" eb="10">
      <t>ショクイン</t>
    </rPh>
    <rPh sb="11" eb="13">
      <t>ジッシ</t>
    </rPh>
    <phoneticPr fontId="3"/>
  </si>
  <si>
    <t>派遣先事業所名（</t>
    <rPh sb="0" eb="3">
      <t>ハケンサキ</t>
    </rPh>
    <rPh sb="3" eb="6">
      <t>ジギョウショ</t>
    </rPh>
    <rPh sb="6" eb="7">
      <t>メイ</t>
    </rPh>
    <phoneticPr fontId="3"/>
  </si>
  <si>
    <t>事業所・施設の状況</t>
    <rPh sb="0" eb="3">
      <t>ジギョウショ</t>
    </rPh>
    <rPh sb="4" eb="6">
      <t>シセツ</t>
    </rPh>
    <rPh sb="7" eb="9">
      <t>ジョウキョウ</t>
    </rPh>
    <phoneticPr fontId="3"/>
  </si>
  <si>
    <t>事業区分</t>
    <rPh sb="0" eb="2">
      <t>ジギョウ</t>
    </rPh>
    <rPh sb="2" eb="4">
      <t>クブン</t>
    </rPh>
    <phoneticPr fontId="3"/>
  </si>
  <si>
    <t>助成対象の区分</t>
    <rPh sb="0" eb="2">
      <t>ジョセイ</t>
    </rPh>
    <rPh sb="2" eb="4">
      <t>タイショウ</t>
    </rPh>
    <rPh sb="5" eb="7">
      <t>クブン</t>
    </rPh>
    <phoneticPr fontId="3"/>
  </si>
  <si>
    <t>事業所・施設等の消毒・清掃の実施</t>
    <rPh sb="0" eb="3">
      <t>ジギョウショ</t>
    </rPh>
    <rPh sb="4" eb="6">
      <t>シセツ</t>
    </rPh>
    <rPh sb="6" eb="7">
      <t>トウ</t>
    </rPh>
    <rPh sb="8" eb="10">
      <t>ショウドク</t>
    </rPh>
    <rPh sb="11" eb="13">
      <t>セイソウ</t>
    </rPh>
    <rPh sb="14" eb="16">
      <t>ジッシ</t>
    </rPh>
    <phoneticPr fontId="3"/>
  </si>
  <si>
    <t>マスク、手袋、体温計等、衛生用品の購入</t>
    <rPh sb="4" eb="6">
      <t>テブクロ</t>
    </rPh>
    <rPh sb="7" eb="10">
      <t>タイオンケイ</t>
    </rPh>
    <rPh sb="10" eb="11">
      <t>トウ</t>
    </rPh>
    <rPh sb="12" eb="14">
      <t>エイセイ</t>
    </rPh>
    <rPh sb="14" eb="16">
      <t>ヨウヒン</t>
    </rPh>
    <rPh sb="17" eb="19">
      <t>コウニュウ</t>
    </rPh>
    <phoneticPr fontId="3"/>
  </si>
  <si>
    <t>事業継続に必要な人材確保の実施</t>
    <rPh sb="0" eb="2">
      <t>ジギョウ</t>
    </rPh>
    <rPh sb="2" eb="4">
      <t>ケイゾク</t>
    </rPh>
    <rPh sb="5" eb="7">
      <t>ヒツヨウ</t>
    </rPh>
    <rPh sb="8" eb="10">
      <t>ジンザイ</t>
    </rPh>
    <rPh sb="10" eb="12">
      <t>カクホ</t>
    </rPh>
    <rPh sb="13" eb="15">
      <t>ジッシ</t>
    </rPh>
    <phoneticPr fontId="3"/>
  </si>
  <si>
    <t>自法人職員による対応（時間外等）</t>
    <rPh sb="0" eb="1">
      <t>ジ</t>
    </rPh>
    <rPh sb="1" eb="3">
      <t>ホウジン</t>
    </rPh>
    <rPh sb="3" eb="5">
      <t>ショクイン</t>
    </rPh>
    <rPh sb="8" eb="10">
      <t>タイオウ</t>
    </rPh>
    <rPh sb="11" eb="14">
      <t>ジカンガイ</t>
    </rPh>
    <rPh sb="14" eb="15">
      <t>トウ</t>
    </rPh>
    <phoneticPr fontId="3"/>
  </si>
  <si>
    <t>人材派遣等の活用</t>
    <rPh sb="0" eb="2">
      <t>ジンザイ</t>
    </rPh>
    <rPh sb="2" eb="4">
      <t>ハケン</t>
    </rPh>
    <rPh sb="4" eb="5">
      <t>トウ</t>
    </rPh>
    <rPh sb="6" eb="8">
      <t>カツヨウ</t>
    </rPh>
    <phoneticPr fontId="3"/>
  </si>
  <si>
    <t>その他 )</t>
    <rPh sb="2" eb="3">
      <t>タ</t>
    </rPh>
    <phoneticPr fontId="3"/>
  </si>
  <si>
    <t>（</t>
    <phoneticPr fontId="3"/>
  </si>
  <si>
    <t>（</t>
    <phoneticPr fontId="3"/>
  </si>
  <si>
    <t>連携先事業所への協力依頼</t>
    <phoneticPr fontId="3"/>
  </si>
  <si>
    <t>（連携先への依頼内容</t>
    <rPh sb="1" eb="4">
      <t>レンケイサキ</t>
    </rPh>
    <rPh sb="6" eb="10">
      <t>イライナイヨウ</t>
    </rPh>
    <phoneticPr fontId="3"/>
  </si>
  <si>
    <t>送迎を少人数で実施するための車両等の確保</t>
    <rPh sb="0" eb="2">
      <t>ソウゲイ</t>
    </rPh>
    <rPh sb="3" eb="6">
      <t>ショウニンズウ</t>
    </rPh>
    <rPh sb="7" eb="9">
      <t>ジッシ</t>
    </rPh>
    <rPh sb="14" eb="16">
      <t>シャリョウ</t>
    </rPh>
    <rPh sb="16" eb="17">
      <t>トウ</t>
    </rPh>
    <rPh sb="18" eb="20">
      <t>カクホ</t>
    </rPh>
    <phoneticPr fontId="3"/>
  </si>
  <si>
    <t>）</t>
    <phoneticPr fontId="3"/>
  </si>
  <si>
    <t>代替場所におけるサービス提供</t>
    <phoneticPr fontId="3"/>
  </si>
  <si>
    <t>代替場所への利用者の送迎</t>
    <rPh sb="0" eb="2">
      <t>ダイタイ</t>
    </rPh>
    <rPh sb="2" eb="4">
      <t>バショ</t>
    </rPh>
    <rPh sb="6" eb="9">
      <t>リヨウシャ</t>
    </rPh>
    <rPh sb="10" eb="12">
      <t>ソウゲイ</t>
    </rPh>
    <phoneticPr fontId="3"/>
  </si>
  <si>
    <t>訪問実施に必要な人材確保の実施</t>
    <rPh sb="0" eb="2">
      <t>ホウモン</t>
    </rPh>
    <rPh sb="2" eb="4">
      <t>ジッシ</t>
    </rPh>
    <rPh sb="5" eb="7">
      <t>ヒツヨウ</t>
    </rPh>
    <rPh sb="8" eb="10">
      <t>ジンザイ</t>
    </rPh>
    <rPh sb="10" eb="12">
      <t>カクホ</t>
    </rPh>
    <rPh sb="13" eb="15">
      <t>ジッシ</t>
    </rPh>
    <phoneticPr fontId="3"/>
  </si>
  <si>
    <t>訪問実施に必要な車両等の確保</t>
    <rPh sb="0" eb="2">
      <t>ホウモン</t>
    </rPh>
    <rPh sb="2" eb="4">
      <t>ジッシ</t>
    </rPh>
    <rPh sb="5" eb="7">
      <t>ヒツヨウ</t>
    </rPh>
    <rPh sb="8" eb="10">
      <t>シャリョウ</t>
    </rPh>
    <rPh sb="10" eb="11">
      <t>トウ</t>
    </rPh>
    <rPh sb="12" eb="14">
      <t>カクホ</t>
    </rPh>
    <phoneticPr fontId="3"/>
  </si>
  <si>
    <t>マスク等の衛生用品の購入</t>
    <rPh sb="3" eb="4">
      <t>トウ</t>
    </rPh>
    <rPh sb="5" eb="7">
      <t>エイセイ</t>
    </rPh>
    <rPh sb="7" eb="9">
      <t>ヨウヒン</t>
    </rPh>
    <rPh sb="10" eb="12">
      <t>コウニュウ</t>
    </rPh>
    <phoneticPr fontId="3"/>
  </si>
  <si>
    <t>追加で必要となる人材確保の実施</t>
    <rPh sb="0" eb="2">
      <t>ツイカ</t>
    </rPh>
    <rPh sb="3" eb="5">
      <t>ヒツヨウ</t>
    </rPh>
    <rPh sb="8" eb="10">
      <t>ジンザイ</t>
    </rPh>
    <rPh sb="10" eb="12">
      <t>カクホ</t>
    </rPh>
    <rPh sb="13" eb="15">
      <t>ジッシ</t>
    </rPh>
    <phoneticPr fontId="3"/>
  </si>
  <si>
    <t>（１）利用者受入に係る連絡調整、職員確保【共通】</t>
    <rPh sb="21" eb="23">
      <t>キョウツウ</t>
    </rPh>
    <phoneticPr fontId="3"/>
  </si>
  <si>
    <t>（２）職員の応援派遣【共通】</t>
    <rPh sb="3" eb="5">
      <t>ショクイン</t>
    </rPh>
    <rPh sb="6" eb="8">
      <t>オウエン</t>
    </rPh>
    <rPh sb="8" eb="10">
      <t>ハケン</t>
    </rPh>
    <rPh sb="11" eb="13">
      <t>キョウツウ</t>
    </rPh>
    <phoneticPr fontId="3"/>
  </si>
  <si>
    <t>職員の応援派遣の実施</t>
    <phoneticPr fontId="3"/>
  </si>
  <si>
    <t>（様式１）総括表</t>
    <rPh sb="1" eb="3">
      <t>ヨウシキ</t>
    </rPh>
    <rPh sb="5" eb="8">
      <t>ソウカツヒョウ</t>
    </rPh>
    <phoneticPr fontId="3"/>
  </si>
  <si>
    <t>（別紙）積算内訳</t>
    <rPh sb="1" eb="3">
      <t>ベッシ</t>
    </rPh>
    <rPh sb="4" eb="6">
      <t>セキサン</t>
    </rPh>
    <rPh sb="6" eb="8">
      <t>ウチワケ</t>
    </rPh>
    <phoneticPr fontId="3"/>
  </si>
  <si>
    <t>費目</t>
    <rPh sb="0" eb="2">
      <t>ヒモク</t>
    </rPh>
    <phoneticPr fontId="3"/>
  </si>
  <si>
    <t>用途・品目・数量等</t>
    <rPh sb="0" eb="2">
      <t>ヨウト</t>
    </rPh>
    <rPh sb="3" eb="5">
      <t>ヒンモク</t>
    </rPh>
    <rPh sb="6" eb="8">
      <t>スウリョウ</t>
    </rPh>
    <rPh sb="8" eb="9">
      <t>トウ</t>
    </rPh>
    <phoneticPr fontId="3"/>
  </si>
  <si>
    <t>所要額</t>
    <rPh sb="0" eb="3">
      <t>ショヨウガク</t>
    </rPh>
    <phoneticPr fontId="3"/>
  </si>
  <si>
    <t>事業区分</t>
    <rPh sb="0" eb="2">
      <t>ジギョウ</t>
    </rPh>
    <rPh sb="2" eb="4">
      <t>クブン</t>
    </rPh>
    <phoneticPr fontId="3"/>
  </si>
  <si>
    <t>(1)</t>
    <phoneticPr fontId="3"/>
  </si>
  <si>
    <t>所要額(円)</t>
    <rPh sb="0" eb="3">
      <t>ショヨウガク</t>
    </rPh>
    <rPh sb="4" eb="5">
      <t>エン</t>
    </rPh>
    <phoneticPr fontId="3"/>
  </si>
  <si>
    <t>(参考)事業ごとの対象経費と費目の例</t>
    <rPh sb="1" eb="3">
      <t>サンコウ</t>
    </rPh>
    <rPh sb="4" eb="6">
      <t>ジギョウ</t>
    </rPh>
    <rPh sb="9" eb="11">
      <t>タイショウ</t>
    </rPh>
    <rPh sb="11" eb="13">
      <t>ケイヒ</t>
    </rPh>
    <rPh sb="14" eb="16">
      <t>ヒモク</t>
    </rPh>
    <rPh sb="17" eb="18">
      <t>レイ</t>
    </rPh>
    <phoneticPr fontId="3"/>
  </si>
  <si>
    <t>ア　事業所・施設等の消毒・清掃の費用</t>
    <rPh sb="2" eb="5">
      <t>ジギョウショ</t>
    </rPh>
    <rPh sb="6" eb="8">
      <t>シセツ</t>
    </rPh>
    <rPh sb="8" eb="9">
      <t>トウ</t>
    </rPh>
    <rPh sb="10" eb="12">
      <t>ショウドク</t>
    </rPh>
    <rPh sb="13" eb="15">
      <t>セイソウ</t>
    </rPh>
    <rPh sb="16" eb="18">
      <t>ヒヨウ</t>
    </rPh>
    <phoneticPr fontId="3"/>
  </si>
  <si>
    <t>イ　マスク、手袋、体温計等衛生用品の購入費用</t>
    <rPh sb="6" eb="8">
      <t>テブクロ</t>
    </rPh>
    <rPh sb="9" eb="12">
      <t>タイオンケイ</t>
    </rPh>
    <rPh sb="12" eb="13">
      <t>トウ</t>
    </rPh>
    <rPh sb="13" eb="15">
      <t>エイセイ</t>
    </rPh>
    <rPh sb="15" eb="17">
      <t>ヨウヒン</t>
    </rPh>
    <rPh sb="18" eb="20">
      <t>コウニュウ</t>
    </rPh>
    <rPh sb="20" eb="22">
      <t>ヒヨウ</t>
    </rPh>
    <phoneticPr fontId="3"/>
  </si>
  <si>
    <t>オ　送迎を少人数で実施する場合に追加で必要となる費用</t>
    <rPh sb="2" eb="4">
      <t>ソウゲイ</t>
    </rPh>
    <rPh sb="5" eb="8">
      <t>ショウニンズウ</t>
    </rPh>
    <rPh sb="9" eb="11">
      <t>ジッシ</t>
    </rPh>
    <rPh sb="13" eb="15">
      <t>バアイ</t>
    </rPh>
    <rPh sb="16" eb="18">
      <t>ツイカ</t>
    </rPh>
    <rPh sb="19" eb="21">
      <t>ヒツヨウ</t>
    </rPh>
    <rPh sb="24" eb="26">
      <t>ヒヨウ</t>
    </rPh>
    <phoneticPr fontId="3"/>
  </si>
  <si>
    <t>（２）職員の応援派遣</t>
    <rPh sb="3" eb="5">
      <t>ショクイン</t>
    </rPh>
    <rPh sb="6" eb="8">
      <t>オウエン</t>
    </rPh>
    <rPh sb="8" eb="10">
      <t>ハケン</t>
    </rPh>
    <phoneticPr fontId="3"/>
  </si>
  <si>
    <t>（１）利用者受入に係る連絡調整、職員確保</t>
    <phoneticPr fontId="3"/>
  </si>
  <si>
    <t>（４）通所系サービス事業所による訪問サービスの実施</t>
    <rPh sb="3" eb="5">
      <t>ツウショ</t>
    </rPh>
    <rPh sb="5" eb="6">
      <t>ケイ</t>
    </rPh>
    <rPh sb="10" eb="13">
      <t>ジギョウショ</t>
    </rPh>
    <rPh sb="16" eb="18">
      <t>ホウモン</t>
    </rPh>
    <rPh sb="23" eb="25">
      <t>ジッシ</t>
    </rPh>
    <phoneticPr fontId="3"/>
  </si>
  <si>
    <t>送迎車のリース【賃借料】､送迎車の燃料費【需用費】</t>
    <rPh sb="0" eb="3">
      <t>ソウゲイシャ</t>
    </rPh>
    <rPh sb="8" eb="11">
      <t>チンシャクリョウ</t>
    </rPh>
    <rPh sb="13" eb="16">
      <t>ソウゲイシャ</t>
    </rPh>
    <rPh sb="17" eb="20">
      <t>ネンリョウヒ</t>
    </rPh>
    <rPh sb="21" eb="24">
      <t>ジュヨウヒ</t>
    </rPh>
    <phoneticPr fontId="3"/>
  </si>
  <si>
    <t>訪問する職員への交通費【旅費】、訪問用の自転車の購入【備品購入費】</t>
    <rPh sb="0" eb="2">
      <t>ホウモン</t>
    </rPh>
    <rPh sb="4" eb="6">
      <t>ショクイン</t>
    </rPh>
    <rPh sb="8" eb="11">
      <t>コウツウヒ</t>
    </rPh>
    <rPh sb="12" eb="14">
      <t>リョヒ</t>
    </rPh>
    <rPh sb="16" eb="19">
      <t>ホウモンヨウ</t>
    </rPh>
    <rPh sb="20" eb="23">
      <t>ジテンシャ</t>
    </rPh>
    <rPh sb="24" eb="26">
      <t>コウニュウ</t>
    </rPh>
    <rPh sb="27" eb="29">
      <t>ビヒン</t>
    </rPh>
    <rPh sb="29" eb="32">
      <t>コウニュウヒ</t>
    </rPh>
    <phoneticPr fontId="3"/>
  </si>
  <si>
    <t>（上記ウに準ずる）</t>
    <rPh sb="1" eb="3">
      <t>ジョウキ</t>
    </rPh>
    <rPh sb="5" eb="6">
      <t>ジュン</t>
    </rPh>
    <phoneticPr fontId="3"/>
  </si>
  <si>
    <t>（上記イに準ずる）</t>
    <rPh sb="1" eb="3">
      <t>ジョウキ</t>
    </rPh>
    <rPh sb="5" eb="6">
      <t>ジュン</t>
    </rPh>
    <phoneticPr fontId="3"/>
  </si>
  <si>
    <t>申請内容</t>
    <rPh sb="0" eb="2">
      <t>シンセイ</t>
    </rPh>
    <rPh sb="2" eb="4">
      <t>ナイヨウ</t>
    </rPh>
    <phoneticPr fontId="3"/>
  </si>
  <si>
    <t>千円</t>
    <rPh sb="0" eb="2">
      <t>センエン</t>
    </rPh>
    <phoneticPr fontId="3"/>
  </si>
  <si>
    <t>（２）通所系サービス事業所が人数制限して行うサービス実施に係る取組【通所系】</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rPh sb="34" eb="36">
      <t>ツウショ</t>
    </rPh>
    <rPh sb="36" eb="37">
      <t>ケイ</t>
    </rPh>
    <phoneticPr fontId="3"/>
  </si>
  <si>
    <t>下記はあくまで記載例であり、対象となる取組や費用を制限するものではなく、実施要綱に基づき、実際に生じた費用について記入すること。</t>
    <rPh sb="19" eb="21">
      <t>トリクミ</t>
    </rPh>
    <rPh sb="22" eb="24">
      <t>ヒヨウ</t>
    </rPh>
    <rPh sb="36" eb="38">
      <t>ジッシ</t>
    </rPh>
    <rPh sb="38" eb="40">
      <t>ヨウコウ</t>
    </rPh>
    <rPh sb="41" eb="42">
      <t>モト</t>
    </rPh>
    <phoneticPr fontId="3"/>
  </si>
  <si>
    <t>(対象経費の例)</t>
    <rPh sb="1" eb="3">
      <t>タイショウ</t>
    </rPh>
    <rPh sb="3" eb="5">
      <t>ケイヒ</t>
    </rPh>
    <rPh sb="6" eb="7">
      <t>レイ</t>
    </rPh>
    <phoneticPr fontId="3"/>
  </si>
  <si>
    <t>(対象経費の例)</t>
    <phoneticPr fontId="3"/>
  </si>
  <si>
    <t>E-mail</t>
    <phoneticPr fontId="3"/>
  </si>
  <si>
    <t>事業所･施設数</t>
    <rPh sb="0" eb="3">
      <t>ジギョウショ</t>
    </rPh>
    <rPh sb="4" eb="6">
      <t>シセツ</t>
    </rPh>
    <rPh sb="6" eb="7">
      <t>スウ</t>
    </rPh>
    <phoneticPr fontId="3"/>
  </si>
  <si>
    <t>提供サービス</t>
    <rPh sb="0" eb="2">
      <t>テイキョウ</t>
    </rPh>
    <phoneticPr fontId="3"/>
  </si>
  <si>
    <t>事業所・施設の所在地</t>
    <rPh sb="0" eb="3">
      <t>ジギョウショ</t>
    </rPh>
    <rPh sb="4" eb="6">
      <t>シセツ</t>
    </rPh>
    <rPh sb="7" eb="10">
      <t>ショザイチ</t>
    </rPh>
    <phoneticPr fontId="3"/>
  </si>
  <si>
    <t>消毒液等の消耗品の購入【需用費】､消毒業者への委託【委託費】</t>
    <rPh sb="0" eb="3">
      <t>ショウドクエキ</t>
    </rPh>
    <rPh sb="3" eb="4">
      <t>トウ</t>
    </rPh>
    <rPh sb="5" eb="8">
      <t>ショウモウヒン</t>
    </rPh>
    <rPh sb="9" eb="11">
      <t>コウニュウ</t>
    </rPh>
    <rPh sb="12" eb="15">
      <t>ジュヨウヒ</t>
    </rPh>
    <rPh sb="17" eb="19">
      <t>ショウドク</t>
    </rPh>
    <rPh sb="19" eb="21">
      <t>ギョウシャ</t>
    </rPh>
    <rPh sb="23" eb="25">
      <t>イタク</t>
    </rPh>
    <rPh sb="26" eb="29">
      <t>イタクヒ</t>
    </rPh>
    <phoneticPr fontId="3"/>
  </si>
  <si>
    <t>ケ　職員の交通費、利用者の送迎に係る費用</t>
    <rPh sb="2" eb="4">
      <t>ショクイン</t>
    </rPh>
    <rPh sb="5" eb="8">
      <t>コウツウヒ</t>
    </rPh>
    <rPh sb="9" eb="12">
      <t>リヨウシャ</t>
    </rPh>
    <rPh sb="13" eb="15">
      <t>ソウゲイ</t>
    </rPh>
    <rPh sb="16" eb="17">
      <t>カカ</t>
    </rPh>
    <rPh sb="18" eb="20">
      <t>ヒヨウ</t>
    </rPh>
    <phoneticPr fontId="3"/>
  </si>
  <si>
    <t>代替場所への送迎のための臨時職員の賃金【賃金】、職員の交通費【旅費】</t>
    <phoneticPr fontId="3"/>
  </si>
  <si>
    <t>セ　マスク、手袋、体温計等衛生用品の購入費用</t>
    <rPh sb="6" eb="8">
      <t>テブクロ</t>
    </rPh>
    <rPh sb="9" eb="13">
      <t>タイオンケイナド</t>
    </rPh>
    <rPh sb="13" eb="15">
      <t>エイセイ</t>
    </rPh>
    <rPh sb="15" eb="17">
      <t>ヨウヒン</t>
    </rPh>
    <rPh sb="18" eb="20">
      <t>コウニュウ</t>
    </rPh>
    <rPh sb="20" eb="22">
      <t>ヒヨウ</t>
    </rPh>
    <phoneticPr fontId="3"/>
  </si>
  <si>
    <t>ス　訪問サービスの実施に伴う損害賠償保険の加入費用</t>
    <rPh sb="2" eb="4">
      <t>ホウモン</t>
    </rPh>
    <rPh sb="9" eb="11">
      <t>ジッシ</t>
    </rPh>
    <rPh sb="12" eb="13">
      <t>トモナ</t>
    </rPh>
    <rPh sb="14" eb="16">
      <t>ソンガイ</t>
    </rPh>
    <rPh sb="16" eb="18">
      <t>バイショウ</t>
    </rPh>
    <rPh sb="18" eb="20">
      <t>ホケン</t>
    </rPh>
    <rPh sb="21" eb="23">
      <t>カニュウ</t>
    </rPh>
    <rPh sb="23" eb="25">
      <t>ヒヨウ</t>
    </rPh>
    <phoneticPr fontId="3"/>
  </si>
  <si>
    <t>新たに採用した臨時職員への賃金【賃金】、職員への割増賃金の支給【給与】、職員への時間外や休日手当等の諸手当の支給【職員諸手当等】、職員への給与の上乗せ等に伴う社会保険料の増加分【共済費】、人材派遣業者や職業紹介業者への手数料、損害賠償保険への加入【役務費】</t>
    <rPh sb="0" eb="1">
      <t>アラ</t>
    </rPh>
    <rPh sb="3" eb="5">
      <t>サイヨウ</t>
    </rPh>
    <rPh sb="7" eb="9">
      <t>リンジ</t>
    </rPh>
    <rPh sb="9" eb="11">
      <t>ショクイン</t>
    </rPh>
    <rPh sb="13" eb="15">
      <t>チンギン</t>
    </rPh>
    <rPh sb="16" eb="18">
      <t>チンギン</t>
    </rPh>
    <rPh sb="20" eb="22">
      <t>ショクイン</t>
    </rPh>
    <rPh sb="24" eb="26">
      <t>ワリマシ</t>
    </rPh>
    <rPh sb="26" eb="28">
      <t>チンギン</t>
    </rPh>
    <rPh sb="29" eb="31">
      <t>シキュウ</t>
    </rPh>
    <rPh sb="32" eb="34">
      <t>キュウヨ</t>
    </rPh>
    <rPh sb="36" eb="38">
      <t>ショクイン</t>
    </rPh>
    <rPh sb="40" eb="43">
      <t>ジカンガイ</t>
    </rPh>
    <rPh sb="44" eb="46">
      <t>キュウジツ</t>
    </rPh>
    <rPh sb="46" eb="48">
      <t>テアテ</t>
    </rPh>
    <rPh sb="48" eb="49">
      <t>トウ</t>
    </rPh>
    <rPh sb="50" eb="53">
      <t>ショテアテ</t>
    </rPh>
    <rPh sb="54" eb="56">
      <t>シキュウ</t>
    </rPh>
    <rPh sb="57" eb="59">
      <t>ショクイン</t>
    </rPh>
    <rPh sb="59" eb="62">
      <t>ショテアテ</t>
    </rPh>
    <rPh sb="62" eb="63">
      <t>トウ</t>
    </rPh>
    <rPh sb="65" eb="67">
      <t>ショクイン</t>
    </rPh>
    <rPh sb="69" eb="71">
      <t>キュウヨ</t>
    </rPh>
    <rPh sb="72" eb="74">
      <t>ウワノ</t>
    </rPh>
    <rPh sb="75" eb="76">
      <t>トウ</t>
    </rPh>
    <rPh sb="77" eb="78">
      <t>トモナ</t>
    </rPh>
    <rPh sb="79" eb="81">
      <t>シャカイ</t>
    </rPh>
    <rPh sb="81" eb="84">
      <t>ホケンリョウ</t>
    </rPh>
    <rPh sb="85" eb="88">
      <t>ゾウカブン</t>
    </rPh>
    <rPh sb="89" eb="92">
      <t>キョウサイヒ</t>
    </rPh>
    <rPh sb="94" eb="96">
      <t>ジンザイ</t>
    </rPh>
    <rPh sb="96" eb="98">
      <t>ハケン</t>
    </rPh>
    <rPh sb="98" eb="100">
      <t>ギョウシャ</t>
    </rPh>
    <rPh sb="101" eb="103">
      <t>ショクギョウ</t>
    </rPh>
    <rPh sb="103" eb="105">
      <t>ショウカイ</t>
    </rPh>
    <rPh sb="105" eb="107">
      <t>ギョウシャ</t>
    </rPh>
    <rPh sb="109" eb="112">
      <t>テスウリョウ</t>
    </rPh>
    <rPh sb="113" eb="115">
      <t>ソンガイ</t>
    </rPh>
    <rPh sb="115" eb="117">
      <t>バイショウ</t>
    </rPh>
    <rPh sb="117" eb="119">
      <t>ホケン</t>
    </rPh>
    <rPh sb="121" eb="123">
      <t>カニュウ</t>
    </rPh>
    <rPh sb="124" eb="126">
      <t>エキム</t>
    </rPh>
    <phoneticPr fontId="3"/>
  </si>
  <si>
    <t>損害賠償保険への加入【役務費】</t>
    <rPh sb="2" eb="4">
      <t>バイショウ</t>
    </rPh>
    <phoneticPr fontId="3"/>
  </si>
  <si>
    <t>ウ　職員を応援派遣するために必要な費用</t>
    <rPh sb="2" eb="4">
      <t>ショクイン</t>
    </rPh>
    <rPh sb="5" eb="7">
      <t>オウエン</t>
    </rPh>
    <rPh sb="7" eb="9">
      <t>ハケン</t>
    </rPh>
    <rPh sb="14" eb="16">
      <t>ヒツヨウ</t>
    </rPh>
    <rPh sb="17" eb="19">
      <t>ヒヨウ</t>
    </rPh>
    <phoneticPr fontId="3"/>
  </si>
  <si>
    <t>（上記1（1）ウに準ずる）</t>
    <rPh sb="1" eb="3">
      <t>ジョウキ</t>
    </rPh>
    <rPh sb="9" eb="10">
      <t>ジュン</t>
    </rPh>
    <phoneticPr fontId="3"/>
  </si>
  <si>
    <t>（上記1（1）エに準ずる）</t>
    <rPh sb="1" eb="3">
      <t>ジョウキ</t>
    </rPh>
    <rPh sb="9" eb="10">
      <t>ジュン</t>
    </rPh>
    <phoneticPr fontId="3"/>
  </si>
  <si>
    <t>合計（②）</t>
    <rPh sb="0" eb="2">
      <t>ゴウケイ</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</si>
  <si>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</si>
  <si>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</si>
  <si>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</si>
  <si>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</si>
  <si>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</si>
  <si>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千円</t>
  </si>
  <si>
    <t>サービス種別</t>
    <rPh sb="4" eb="6">
      <t>シュベツ</t>
    </rPh>
    <phoneticPr fontId="3"/>
  </si>
  <si>
    <t>代替場所の賃料【賃借料】、代替場所で使用する消耗費の購入【需用費】</t>
    <rPh sb="0" eb="2">
      <t>ダイタイ</t>
    </rPh>
    <rPh sb="2" eb="4">
      <t>バショ</t>
    </rPh>
    <rPh sb="5" eb="7">
      <t>チンリョウ</t>
    </rPh>
    <rPh sb="8" eb="11">
      <t>チンシャクリョウ</t>
    </rPh>
    <rPh sb="13" eb="15">
      <t>ダイタイ</t>
    </rPh>
    <rPh sb="15" eb="17">
      <t>バショ</t>
    </rPh>
    <rPh sb="18" eb="20">
      <t>シヨウ</t>
    </rPh>
    <rPh sb="22" eb="25">
      <t>ショウモウヒ</t>
    </rPh>
    <rPh sb="26" eb="28">
      <t>コウニュウ</t>
    </rPh>
    <rPh sb="29" eb="32">
      <t>ジュヨウヒ</t>
    </rPh>
    <phoneticPr fontId="3"/>
  </si>
  <si>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3"/>
  </si>
  <si>
    <t>(2)</t>
    <phoneticPr fontId="3"/>
  </si>
  <si>
    <t>(3)</t>
    <phoneticPr fontId="3"/>
  </si>
  <si>
    <t>(4)</t>
    <phoneticPr fontId="3"/>
  </si>
  <si>
    <t>(5)</t>
    <phoneticPr fontId="3"/>
  </si>
  <si>
    <t>取組内容</t>
    <rPh sb="0" eb="1">
      <t>ト</t>
    </rPh>
    <rPh sb="1" eb="2">
      <t>ク</t>
    </rPh>
    <rPh sb="2" eb="4">
      <t>ナイヨウ</t>
    </rPh>
    <phoneticPr fontId="3"/>
  </si>
  <si>
    <t>（２）通所系サービス事業所が人数制限して行うサービス実施に係る取組</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phoneticPr fontId="3"/>
  </si>
  <si>
    <t>ウ　事業継続に必要な人員確保のための費用</t>
    <rPh sb="2" eb="4">
      <t>ジギョウ</t>
    </rPh>
    <rPh sb="4" eb="6">
      <t>ケイゾク</t>
    </rPh>
    <rPh sb="7" eb="9">
      <t>ヒツヨウ</t>
    </rPh>
    <rPh sb="10" eb="12">
      <t>ジンイン</t>
    </rPh>
    <rPh sb="12" eb="14">
      <t>カクホ</t>
    </rPh>
    <rPh sb="18" eb="20">
      <t>ヒヨウ</t>
    </rPh>
    <phoneticPr fontId="3"/>
  </si>
  <si>
    <t>カ　通所しない利用者宅を訪問して安否確認等を行うための費用</t>
    <rPh sb="2" eb="4">
      <t>ツウショ</t>
    </rPh>
    <rPh sb="7" eb="10">
      <t>リヨウシャ</t>
    </rPh>
    <rPh sb="10" eb="11">
      <t>タク</t>
    </rPh>
    <rPh sb="12" eb="14">
      <t>ホウモン</t>
    </rPh>
    <rPh sb="16" eb="18">
      <t>アンピ</t>
    </rPh>
    <rPh sb="18" eb="20">
      <t>カクニン</t>
    </rPh>
    <rPh sb="20" eb="21">
      <t>トウ</t>
    </rPh>
    <rPh sb="22" eb="23">
      <t>オコナ</t>
    </rPh>
    <rPh sb="27" eb="29">
      <t>ヒヨウ</t>
    </rPh>
    <phoneticPr fontId="3"/>
  </si>
  <si>
    <t>コ　訪問サービス実施に必要な人員確保のための費用　</t>
    <rPh sb="2" eb="4">
      <t>ホウモン</t>
    </rPh>
    <rPh sb="8" eb="10">
      <t>ジッシ</t>
    </rPh>
    <rPh sb="11" eb="13">
      <t>ヒツヨウ</t>
    </rPh>
    <rPh sb="14" eb="16">
      <t>ジンイン</t>
    </rPh>
    <rPh sb="16" eb="18">
      <t>カクホ</t>
    </rPh>
    <rPh sb="22" eb="24">
      <t>ヒヨウ</t>
    </rPh>
    <phoneticPr fontId="3"/>
  </si>
  <si>
    <t>ア　追加で必要な人員確保のための費用</t>
    <rPh sb="2" eb="4">
      <t>ツイカ</t>
    </rPh>
    <rPh sb="5" eb="7">
      <t>ヒツヨウ</t>
    </rPh>
    <rPh sb="8" eb="10">
      <t>ジンイン</t>
    </rPh>
    <rPh sb="10" eb="12">
      <t>カクホ</t>
    </rPh>
    <rPh sb="16" eb="18">
      <t>ヒヨウ</t>
    </rPh>
    <phoneticPr fontId="3"/>
  </si>
  <si>
    <t>（様式２）事業所・施設別申請額一覧</t>
    <rPh sb="1" eb="3">
      <t>ヨウシキ</t>
    </rPh>
    <rPh sb="5" eb="8">
      <t>ジギョウショ</t>
    </rPh>
    <rPh sb="9" eb="11">
      <t>シセツ</t>
    </rPh>
    <rPh sb="11" eb="12">
      <t>ベツ</t>
    </rPh>
    <rPh sb="12" eb="15">
      <t>シンセイガク</t>
    </rPh>
    <rPh sb="15" eb="17">
      <t>イチラン</t>
    </rPh>
    <phoneticPr fontId="3"/>
  </si>
  <si>
    <t>(様式３）事業所・施設別個表</t>
    <rPh sb="1" eb="3">
      <t>ヨウシキ</t>
    </rPh>
    <rPh sb="5" eb="8">
      <t>ジギョウショ</t>
    </rPh>
    <rPh sb="9" eb="11">
      <t>シセツ</t>
    </rPh>
    <rPh sb="11" eb="12">
      <t>ベツ</t>
    </rPh>
    <rPh sb="12" eb="14">
      <t>コヒョウ</t>
    </rPh>
    <phoneticPr fontId="3"/>
  </si>
  <si>
    <t>ICT機器の購入【備品購入費】、ICT機器のリース【貸借料】</t>
    <rPh sb="3" eb="5">
      <t>キキ</t>
    </rPh>
    <rPh sb="6" eb="8">
      <t>コウニュウ</t>
    </rPh>
    <rPh sb="9" eb="11">
      <t>ビヒン</t>
    </rPh>
    <rPh sb="11" eb="14">
      <t>コウニュウヒ</t>
    </rPh>
    <rPh sb="19" eb="21">
      <t>キキ</t>
    </rPh>
    <rPh sb="26" eb="29">
      <t>タイシャクリョウ</t>
    </rPh>
    <phoneticPr fontId="3"/>
  </si>
  <si>
    <t>No.</t>
    <phoneticPr fontId="3"/>
  </si>
  <si>
    <t>（注）</t>
    <rPh sb="1" eb="2">
      <t>チュウ</t>
    </rPh>
    <phoneticPr fontId="3"/>
  </si>
  <si>
    <t>基準単価(d)</t>
    <rPh sb="0" eb="2">
      <t>キジュン</t>
    </rPh>
    <rPh sb="2" eb="4">
      <t>タンカ</t>
    </rPh>
    <phoneticPr fontId="3"/>
  </si>
  <si>
    <t>所要額(e)</t>
    <rPh sb="0" eb="3">
      <t>ショヨウガク</t>
    </rPh>
    <phoneticPr fontId="3"/>
  </si>
  <si>
    <t>申請額(f)</t>
    <rPh sb="0" eb="3">
      <t>シンセイガク</t>
    </rPh>
    <phoneticPr fontId="3"/>
  </si>
  <si>
    <t>合計</t>
    <rPh sb="0" eb="2">
      <t>ゴウケイ</t>
    </rPh>
    <phoneticPr fontId="3"/>
  </si>
  <si>
    <t>申請額計(ｇ)</t>
    <rPh sb="0" eb="3">
      <t>シンセイガク</t>
    </rPh>
    <rPh sb="3" eb="4">
      <t>ケイ</t>
    </rPh>
    <phoneticPr fontId="3"/>
  </si>
  <si>
    <t>　「所要額(b)」及び「所要額(e)」は「（様式３）事業所・施設別個表」に記載した所要額（千円未満切り捨て）を記入すること。</t>
    <rPh sb="2" eb="5">
      <t>ショヨウガク</t>
    </rPh>
    <rPh sb="9" eb="10">
      <t>オヨ</t>
    </rPh>
    <rPh sb="12" eb="15">
      <t>ショヨウガク</t>
    </rPh>
    <rPh sb="22" eb="24">
      <t>ヨウシキ</t>
    </rPh>
    <rPh sb="37" eb="39">
      <t>キサイ</t>
    </rPh>
    <rPh sb="41" eb="44">
      <t>ショヨウガク</t>
    </rPh>
    <rPh sb="45" eb="46">
      <t>セン</t>
    </rPh>
    <rPh sb="46" eb="49">
      <t>エンミマン</t>
    </rPh>
    <rPh sb="49" eb="50">
      <t>キ</t>
    </rPh>
    <rPh sb="51" eb="52">
      <t>ス</t>
    </rPh>
    <rPh sb="55" eb="57">
      <t>キニュウ</t>
    </rPh>
    <phoneticPr fontId="3"/>
  </si>
  <si>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3"/>
  </si>
  <si>
    <t>備考</t>
    <rPh sb="0" eb="2">
      <t>ビコウ</t>
    </rPh>
    <phoneticPr fontId="3"/>
  </si>
  <si>
    <t>合計（①）</t>
    <rPh sb="0" eb="2">
      <t>ゴウケイ</t>
    </rPh>
    <phoneticPr fontId="3"/>
  </si>
  <si>
    <t>（単位:千円）</t>
    <rPh sb="1" eb="3">
      <t>タンイ</t>
    </rPh>
    <rPh sb="4" eb="6">
      <t>センエン</t>
    </rPh>
    <phoneticPr fontId="3"/>
  </si>
  <si>
    <t>各事業所の作業</t>
    <rPh sb="0" eb="1">
      <t>カク</t>
    </rPh>
    <rPh sb="1" eb="4">
      <t>ジギョウショ</t>
    </rPh>
    <rPh sb="5" eb="7">
      <t>サギョウ</t>
    </rPh>
    <phoneticPr fontId="3"/>
  </si>
  <si>
    <t>都道府県等の作業</t>
    <rPh sb="0" eb="4">
      <t>トドウフケン</t>
    </rPh>
    <rPh sb="4" eb="5">
      <t>トウ</t>
    </rPh>
    <rPh sb="6" eb="8">
      <t>サギョウ</t>
    </rPh>
    <phoneticPr fontId="3"/>
  </si>
  <si>
    <t>手順</t>
    <rPh sb="0" eb="2">
      <t>テジュン</t>
    </rPh>
    <phoneticPr fontId="3"/>
  </si>
  <si>
    <t>本Excelを管内の事業者・事業所に配布</t>
    <rPh sb="0" eb="1">
      <t>ホン</t>
    </rPh>
    <rPh sb="7" eb="9">
      <t>カンナイ</t>
    </rPh>
    <rPh sb="10" eb="13">
      <t>ジギョウシャ</t>
    </rPh>
    <rPh sb="14" eb="17">
      <t>ジギョウショ</t>
    </rPh>
    <rPh sb="18" eb="20">
      <t>ハイフ</t>
    </rPh>
    <phoneticPr fontId="3"/>
  </si>
  <si>
    <t>事業者（法人本部）の作業</t>
    <rPh sb="0" eb="3">
      <t>ジギョウシャ</t>
    </rPh>
    <rPh sb="4" eb="6">
      <t>ホウジン</t>
    </rPh>
    <rPh sb="6" eb="8">
      <t>ホンブ</t>
    </rPh>
    <rPh sb="10" eb="12">
      <t>サギョウ</t>
    </rPh>
    <phoneticPr fontId="3"/>
  </si>
  <si>
    <t>本Excelを各事業所に配布し、様式３（個票）を記入するように依頼　</t>
    <rPh sb="0" eb="1">
      <t>ホン</t>
    </rPh>
    <rPh sb="7" eb="8">
      <t>カク</t>
    </rPh>
    <rPh sb="8" eb="11">
      <t>ジギョウショ</t>
    </rPh>
    <rPh sb="12" eb="14">
      <t>ハイフ</t>
    </rPh>
    <rPh sb="16" eb="18">
      <t>ヨウシキ</t>
    </rPh>
    <rPh sb="20" eb="22">
      <t>コヒョウ</t>
    </rPh>
    <rPh sb="24" eb="26">
      <t>キニュウ</t>
    </rPh>
    <rPh sb="31" eb="33">
      <t>イライ</t>
    </rPh>
    <phoneticPr fontId="3"/>
  </si>
  <si>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</si>
  <si>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</si>
  <si>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個票及び様式２の内容が様式１（総括表）にも正しく反映されていることを確認するとともに、様式１の記入欄（水色セル）を記載</t>
    <rPh sb="0" eb="2">
      <t>コヒョウ</t>
    </rPh>
    <rPh sb="2" eb="3">
      <t>オヨ</t>
    </rPh>
    <rPh sb="4" eb="6">
      <t>ヨウシキ</t>
    </rPh>
    <rPh sb="8" eb="10">
      <t>ナイヨウ</t>
    </rPh>
    <rPh sb="11" eb="13">
      <t>ヨウシキ</t>
    </rPh>
    <rPh sb="15" eb="18">
      <t>ソウカツヒョウ</t>
    </rPh>
    <rPh sb="21" eb="22">
      <t>タダ</t>
    </rPh>
    <rPh sb="24" eb="26">
      <t>ハンエイ</t>
    </rPh>
    <rPh sb="34" eb="36">
      <t>カクニン</t>
    </rPh>
    <rPh sb="43" eb="45">
      <t>ヨウシキ</t>
    </rPh>
    <rPh sb="47" eb="50">
      <t>キニュウラン</t>
    </rPh>
    <rPh sb="51" eb="53">
      <t>ミズイロ</t>
    </rPh>
    <rPh sb="57" eb="59">
      <t>キサイ</t>
    </rPh>
    <phoneticPr fontId="3"/>
  </si>
  <si>
    <t>完成したExcelファイルを都道府県等の担当者に送付</t>
    <rPh sb="0" eb="2">
      <t>カンセイ</t>
    </rPh>
    <rPh sb="14" eb="18">
      <t>トドウフケン</t>
    </rPh>
    <rPh sb="18" eb="19">
      <t>トウ</t>
    </rPh>
    <rPh sb="20" eb="23">
      <t>タントウシャ</t>
    </rPh>
    <rPh sb="24" eb="26">
      <t>ソウフ</t>
    </rPh>
    <phoneticPr fontId="3"/>
  </si>
  <si>
    <t>本申請書の使い方</t>
    <rPh sb="0" eb="1">
      <t>ホン</t>
    </rPh>
    <rPh sb="1" eb="4">
      <t>シンセイショ</t>
    </rPh>
    <rPh sb="5" eb="6">
      <t>ツカ</t>
    </rPh>
    <rPh sb="7" eb="8">
      <t>カタ</t>
    </rPh>
    <phoneticPr fontId="3"/>
  </si>
  <si>
    <t>事業者からExcelファイルを受領し、内容を審査</t>
    <rPh sb="0" eb="3">
      <t>ジギョウシャ</t>
    </rPh>
    <rPh sb="15" eb="17">
      <t>ジュリョウ</t>
    </rPh>
    <rPh sb="19" eb="21">
      <t>ナイヨウ</t>
    </rPh>
    <rPh sb="22" eb="24">
      <t>シンサ</t>
    </rPh>
    <phoneticPr fontId="3"/>
  </si>
  <si>
    <t xml:space="preserve">様式３（個票）の着色セルを入力（水色セル：必要情報の入力・該当する取組内容のチェック、緑色セル：クリックしてプルダウンから選択）し、事業者（法人本部）へ返送
</t>
    <rPh sb="0" eb="2">
      <t>ヨウシキ</t>
    </rPh>
    <rPh sb="4" eb="6">
      <t>コヒョウ</t>
    </rPh>
    <rPh sb="8" eb="10">
      <t>チャクショク</t>
    </rPh>
    <rPh sb="13" eb="15">
      <t>ニュウリョク</t>
    </rPh>
    <rPh sb="16" eb="18">
      <t>ミズイロ</t>
    </rPh>
    <rPh sb="21" eb="23">
      <t>ヒツヨウ</t>
    </rPh>
    <rPh sb="23" eb="25">
      <t>ジョウホウ</t>
    </rPh>
    <rPh sb="26" eb="28">
      <t>ニュウリョク</t>
    </rPh>
    <rPh sb="29" eb="31">
      <t>ガイトウ</t>
    </rPh>
    <rPh sb="33" eb="35">
      <t>トリクミ</t>
    </rPh>
    <rPh sb="35" eb="37">
      <t>ナイヨウ</t>
    </rPh>
    <rPh sb="43" eb="45">
      <t>ミドリイロ</t>
    </rPh>
    <rPh sb="61" eb="63">
      <t>センタク</t>
    </rPh>
    <rPh sb="66" eb="69">
      <t>ジギョウシャ</t>
    </rPh>
    <rPh sb="70" eb="72">
      <t>ホウジン</t>
    </rPh>
    <rPh sb="72" eb="74">
      <t>ホンブ</t>
    </rPh>
    <rPh sb="76" eb="78">
      <t>ヘンソウ</t>
    </rPh>
    <phoneticPr fontId="3"/>
  </si>
  <si>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3"/>
  </si>
  <si>
    <t>様式２（申請額一覧）に全事業所分が正しく反映されているか確認（15事業所以上ある場合には6行目～15行目を行ごとコピーし、16行目に右クリック→「コピーしたセルの挿入」で挿入すること。）</t>
    <rPh sb="0" eb="2">
      <t>ヨウシキ</t>
    </rPh>
    <rPh sb="4" eb="7">
      <t>シンセイガク</t>
    </rPh>
    <rPh sb="7" eb="9">
      <t>イチラン</t>
    </rPh>
    <rPh sb="11" eb="15">
      <t>ゼンジギョウショ</t>
    </rPh>
    <rPh sb="15" eb="16">
      <t>ブン</t>
    </rPh>
    <rPh sb="17" eb="18">
      <t>タダ</t>
    </rPh>
    <rPh sb="20" eb="22">
      <t>ハンエイ</t>
    </rPh>
    <rPh sb="28" eb="30">
      <t>カクニン</t>
    </rPh>
    <rPh sb="53" eb="54">
      <t>ギョウ</t>
    </rPh>
    <rPh sb="66" eb="67">
      <t>ミギ</t>
    </rPh>
    <phoneticPr fontId="3"/>
  </si>
  <si>
    <t>事業所番号</t>
    <rPh sb="0" eb="3">
      <t>ジギョウショ</t>
    </rPh>
    <rPh sb="3" eb="5">
      <t>バンゴウ</t>
    </rPh>
    <phoneticPr fontId="3"/>
  </si>
  <si>
    <t>通所系</t>
    <rPh sb="0" eb="2">
      <t>ツウショ</t>
    </rPh>
    <rPh sb="2" eb="3">
      <t>ケイ</t>
    </rPh>
    <phoneticPr fontId="3"/>
  </si>
  <si>
    <t>療養介護</t>
    <phoneticPr fontId="3"/>
  </si>
  <si>
    <t>生活介護</t>
    <rPh sb="0" eb="2">
      <t>セイカツ</t>
    </rPh>
    <rPh sb="2" eb="4">
      <t>カイゴ</t>
    </rPh>
    <phoneticPr fontId="3"/>
  </si>
  <si>
    <t>自立訓練（機能訓練）</t>
    <phoneticPr fontId="3"/>
  </si>
  <si>
    <t>自立訓練（生活訓練）</t>
    <phoneticPr fontId="3"/>
  </si>
  <si>
    <t>就労移行支援</t>
    <phoneticPr fontId="3"/>
  </si>
  <si>
    <t>就労継続支援Ａ型</t>
    <rPh sb="7" eb="8">
      <t>ガタ</t>
    </rPh>
    <phoneticPr fontId="3"/>
  </si>
  <si>
    <t>就労継続支援Ｂ型</t>
    <rPh sb="7" eb="8">
      <t>ガタ</t>
    </rPh>
    <phoneticPr fontId="3"/>
  </si>
  <si>
    <t>就労定着支援</t>
    <rPh sb="4" eb="6">
      <t>シエン</t>
    </rPh>
    <phoneticPr fontId="3"/>
  </si>
  <si>
    <t>自立生活援助</t>
    <phoneticPr fontId="3"/>
  </si>
  <si>
    <t>児童発達支援</t>
    <phoneticPr fontId="3"/>
  </si>
  <si>
    <t>医療型児童発達支援</t>
    <phoneticPr fontId="3"/>
  </si>
  <si>
    <t>放課後等デイサービス</t>
    <phoneticPr fontId="3"/>
  </si>
  <si>
    <t>短期入所</t>
    <phoneticPr fontId="3"/>
  </si>
  <si>
    <t>入所・居住系</t>
    <rPh sb="0" eb="2">
      <t>ニュウショ</t>
    </rPh>
    <rPh sb="3" eb="5">
      <t>キョジュウ</t>
    </rPh>
    <rPh sb="5" eb="6">
      <t>ケイ</t>
    </rPh>
    <phoneticPr fontId="3"/>
  </si>
  <si>
    <t>施設入所支援</t>
    <phoneticPr fontId="3"/>
  </si>
  <si>
    <t>共同生活援助（介護サービス包括型）</t>
    <phoneticPr fontId="3"/>
  </si>
  <si>
    <t>共同生活援助（日中サービス支援型）</t>
    <phoneticPr fontId="3"/>
  </si>
  <si>
    <t>共同生活援助（外部サービス利用型）</t>
    <phoneticPr fontId="3"/>
  </si>
  <si>
    <t>福祉型障害児入所施設</t>
    <phoneticPr fontId="3"/>
  </si>
  <si>
    <t>居宅介護</t>
    <phoneticPr fontId="3"/>
  </si>
  <si>
    <t>重度訪問介護</t>
    <phoneticPr fontId="3"/>
  </si>
  <si>
    <t>居宅訪問型児童発達支援</t>
    <phoneticPr fontId="3"/>
  </si>
  <si>
    <t>保育所等訪問支援</t>
    <phoneticPr fontId="3"/>
  </si>
  <si>
    <t>計画相談支援</t>
    <phoneticPr fontId="3"/>
  </si>
  <si>
    <t>地域定着支援</t>
    <phoneticPr fontId="3"/>
  </si>
  <si>
    <t>障害児相談支援</t>
    <phoneticPr fontId="3"/>
  </si>
  <si>
    <t>短期入所</t>
    <rPh sb="0" eb="2">
      <t>タンキ</t>
    </rPh>
    <rPh sb="2" eb="4">
      <t>ニュウショ</t>
    </rPh>
    <phoneticPr fontId="3"/>
  </si>
  <si>
    <t>医療型障害児入所施設</t>
    <phoneticPr fontId="3"/>
  </si>
  <si>
    <t>相談系</t>
    <rPh sb="0" eb="2">
      <t>ソウダン</t>
    </rPh>
    <rPh sb="2" eb="3">
      <t>ケイ</t>
    </rPh>
    <phoneticPr fontId="3"/>
  </si>
  <si>
    <t>（１）障害福祉サービス事業所・障害者支援施設等のサービス継続に必要な取組</t>
    <rPh sb="3" eb="5">
      <t>ショウガイ</t>
    </rPh>
    <rPh sb="5" eb="7">
      <t>フクシ</t>
    </rPh>
    <rPh sb="15" eb="18">
      <t>ショウガイシャ</t>
    </rPh>
    <rPh sb="18" eb="20">
      <t>シエン</t>
    </rPh>
    <phoneticPr fontId="3"/>
  </si>
  <si>
    <t>　「基準単価(a)」及び「基準単価(d)」は、「新型コロナウイルス感染症に係る障害福祉サービス事業所等に対するサービス継続支援事業実施要綱」の別添に記載された基準単価を記入すること。</t>
    <rPh sb="2" eb="4">
      <t>キジュン</t>
    </rPh>
    <rPh sb="4" eb="6">
      <t>タンカ</t>
    </rPh>
    <rPh sb="10" eb="11">
      <t>オヨ</t>
    </rPh>
    <rPh sb="13" eb="15">
      <t>キジュン</t>
    </rPh>
    <rPh sb="15" eb="17">
      <t>タンカ</t>
    </rPh>
    <rPh sb="24" eb="26">
      <t>シンガタ</t>
    </rPh>
    <rPh sb="33" eb="36">
      <t>カンセンショウ</t>
    </rPh>
    <rPh sb="37" eb="38">
      <t>カカ</t>
    </rPh>
    <rPh sb="39" eb="41">
      <t>ショウガイ</t>
    </rPh>
    <rPh sb="41" eb="43">
      <t>フクシ</t>
    </rPh>
    <rPh sb="47" eb="50">
      <t>ジギョウショ</t>
    </rPh>
    <rPh sb="50" eb="51">
      <t>トウ</t>
    </rPh>
    <rPh sb="52" eb="53">
      <t>タイ</t>
    </rPh>
    <rPh sb="59" eb="61">
      <t>ケイゾク</t>
    </rPh>
    <rPh sb="61" eb="63">
      <t>シエン</t>
    </rPh>
    <rPh sb="63" eb="65">
      <t>ジギョウ</t>
    </rPh>
    <rPh sb="65" eb="67">
      <t>ジッシ</t>
    </rPh>
    <rPh sb="67" eb="69">
      <t>ヨウコウ</t>
    </rPh>
    <phoneticPr fontId="3"/>
  </si>
  <si>
    <t>障害福祉サービス等事業所番号</t>
    <rPh sb="0" eb="2">
      <t>ショウガイ</t>
    </rPh>
    <rPh sb="2" eb="4">
      <t>フクシ</t>
    </rPh>
    <rPh sb="8" eb="9">
      <t>トウ</t>
    </rPh>
    <rPh sb="9" eb="12">
      <t>ジギョウショ</t>
    </rPh>
    <rPh sb="12" eb="14">
      <t>バンゴウ</t>
    </rPh>
    <phoneticPr fontId="3"/>
  </si>
  <si>
    <t>居宅介護職員等による同行訪問</t>
    <rPh sb="0" eb="2">
      <t>キョタク</t>
    </rPh>
    <rPh sb="2" eb="4">
      <t>カイゴ</t>
    </rPh>
    <rPh sb="4" eb="6">
      <t>ショクイン</t>
    </rPh>
    <phoneticPr fontId="3"/>
  </si>
  <si>
    <t>サ　居宅介護事業所に所属する居宅介護職員等による同行指導に係る費用</t>
    <rPh sb="2" eb="4">
      <t>キョタク</t>
    </rPh>
    <rPh sb="4" eb="6">
      <t>カイゴ</t>
    </rPh>
    <rPh sb="6" eb="9">
      <t>ジギョウショ</t>
    </rPh>
    <rPh sb="10" eb="12">
      <t>ショゾク</t>
    </rPh>
    <rPh sb="14" eb="16">
      <t>キョタク</t>
    </rPh>
    <rPh sb="16" eb="18">
      <t>カイゴ</t>
    </rPh>
    <rPh sb="18" eb="20">
      <t>ショクイン</t>
    </rPh>
    <rPh sb="20" eb="21">
      <t>トウ</t>
    </rPh>
    <rPh sb="24" eb="26">
      <t>ドウコウ</t>
    </rPh>
    <rPh sb="26" eb="28">
      <t>シドウ</t>
    </rPh>
    <rPh sb="29" eb="30">
      <t>カカ</t>
    </rPh>
    <rPh sb="31" eb="33">
      <t>ヒヨウ</t>
    </rPh>
    <phoneticPr fontId="3"/>
  </si>
  <si>
    <t>連携先事業所から派遣された居宅介護職員への謝金【報償費】</t>
    <rPh sb="0" eb="2">
      <t>レンケイ</t>
    </rPh>
    <rPh sb="2" eb="3">
      <t>サキ</t>
    </rPh>
    <rPh sb="3" eb="6">
      <t>ジギョウショ</t>
    </rPh>
    <rPh sb="8" eb="10">
      <t>ハケン</t>
    </rPh>
    <rPh sb="13" eb="15">
      <t>キョタク</t>
    </rPh>
    <rPh sb="15" eb="17">
      <t>カイゴ</t>
    </rPh>
    <rPh sb="17" eb="19">
      <t>ショクイン</t>
    </rPh>
    <rPh sb="21" eb="23">
      <t>シャキン</t>
    </rPh>
    <rPh sb="24" eb="27">
      <t>ホウショウヒ</t>
    </rPh>
    <phoneticPr fontId="3"/>
  </si>
  <si>
    <t>シ　訪問サービス実施を行うため緊急かつ一時的に必要となる車のリース等の費用</t>
    <phoneticPr fontId="3"/>
  </si>
  <si>
    <t>（上記オに準ずる）</t>
    <rPh sb="1" eb="3">
      <t>ジョウキ</t>
    </rPh>
    <rPh sb="5" eb="6">
      <t>ジュン</t>
    </rPh>
    <phoneticPr fontId="3"/>
  </si>
  <si>
    <t>合　　計 (1+2)</t>
    <rPh sb="0" eb="1">
      <t>ゴウ</t>
    </rPh>
    <rPh sb="3" eb="4">
      <t>ケイ</t>
    </rPh>
    <phoneticPr fontId="3"/>
  </si>
  <si>
    <r>
      <t>（３）通所系ｻｰﾋﾞｽ事業所及び短期入所系ｻｰﾋﾞｽ事業所による事業所外の代替の場所におけるｻｰﾋﾞｽ実施に係る取組</t>
    </r>
    <r>
      <rPr>
        <sz val="6"/>
        <rFont val="ＭＳ Ｐ明朝"/>
        <family val="1"/>
        <charset val="128"/>
      </rPr>
      <t>【通所/短期入所/入所・居住】</t>
    </r>
    <rPh sb="3" eb="5">
      <t>ツウショ</t>
    </rPh>
    <rPh sb="5" eb="6">
      <t>ケイ</t>
    </rPh>
    <rPh sb="11" eb="14">
      <t>ジギョウショ</t>
    </rPh>
    <rPh sb="14" eb="15">
      <t>オヨ</t>
    </rPh>
    <rPh sb="16" eb="18">
      <t>タンキ</t>
    </rPh>
    <rPh sb="18" eb="20">
      <t>ニュウショ</t>
    </rPh>
    <rPh sb="20" eb="21">
      <t>ケイ</t>
    </rPh>
    <rPh sb="26" eb="29">
      <t>ジギョウショ</t>
    </rPh>
    <rPh sb="32" eb="35">
      <t>ジギョウショ</t>
    </rPh>
    <rPh sb="35" eb="36">
      <t>ガイ</t>
    </rPh>
    <rPh sb="37" eb="39">
      <t>ダイタイ</t>
    </rPh>
    <rPh sb="40" eb="42">
      <t>バショ</t>
    </rPh>
    <rPh sb="51" eb="53">
      <t>ジッシ</t>
    </rPh>
    <rPh sb="54" eb="55">
      <t>カカ</t>
    </rPh>
    <rPh sb="56" eb="58">
      <t>トリクミ</t>
    </rPh>
    <rPh sb="59" eb="61">
      <t>ツウショ</t>
    </rPh>
    <rPh sb="62" eb="64">
      <t>タンキ</t>
    </rPh>
    <rPh sb="64" eb="66">
      <t>ニュウショ</t>
    </rPh>
    <rPh sb="67" eb="69">
      <t>ニュウショ</t>
    </rPh>
    <rPh sb="70" eb="72">
      <t>キョジュウ</t>
    </rPh>
    <phoneticPr fontId="3"/>
  </si>
  <si>
    <t>利用者の健康管理等を行うための訪問</t>
    <rPh sb="0" eb="3">
      <t>リヨウシャ</t>
    </rPh>
    <rPh sb="4" eb="6">
      <t>ケンコウ</t>
    </rPh>
    <rPh sb="6" eb="8">
      <t>カンリ</t>
    </rPh>
    <rPh sb="8" eb="9">
      <t>トウ</t>
    </rPh>
    <rPh sb="10" eb="11">
      <t>オコナ</t>
    </rPh>
    <phoneticPr fontId="3"/>
  </si>
  <si>
    <t>健康管理や相談援助等を行うためのタブレット等の活用</t>
    <phoneticPr fontId="3"/>
  </si>
  <si>
    <t>（４）訪問サービスの実施【通所/短期入所/入所・居住】</t>
    <rPh sb="3" eb="5">
      <t>ホウモ_x0000_</t>
    </rPh>
    <rPh sb="10" eb="12">
      <t>_x0003__x0002__x0004_</t>
    </rPh>
    <rPh sb="13" eb="15">
      <t xml:space="preserve">
_x0002__x0007__x000D_</t>
    </rPh>
    <rPh sb="16" eb="18">
      <t>_x0002__x000B__x0010_</t>
    </rPh>
    <rPh sb="18" eb="20">
      <t>_x0002__x000E__x0012__x0002__x0013_</t>
    </rPh>
    <rPh sb="21" eb="23">
      <t>_x0015__x0002__x0018__x0018__x0002_</t>
    </rPh>
    <rPh sb="24" eb="26">
      <t/>
    </rPh>
    <phoneticPr fontId="3"/>
  </si>
  <si>
    <t>別添</t>
    <rPh sb="0" eb="2">
      <t>ベッテン</t>
    </rPh>
    <phoneticPr fontId="21"/>
  </si>
  <si>
    <t>基準単価</t>
    <rPh sb="0" eb="2">
      <t>キジュン</t>
    </rPh>
    <rPh sb="2" eb="4">
      <t>タンカ</t>
    </rPh>
    <phoneticPr fontId="21"/>
  </si>
  <si>
    <t>事業区分</t>
    <rPh sb="0" eb="2">
      <t>ジギョウ</t>
    </rPh>
    <rPh sb="2" eb="4">
      <t>クブン</t>
    </rPh>
    <phoneticPr fontId="21"/>
  </si>
  <si>
    <t>令和２年１月15日以降に、以下のいずれかに該当した事業所・施設等
①　都道府県、保健所を設置する市又は特別区から休業要請を受けた通所系サービス事業所、短期入所サービス事業所
②　利用者又は職員に感染者が発生した障害福祉サービス等事業所、障害者支援施設等、相談支援事業所（職員に複数の濃厚接触者が発生し、職員が不足した場合を含む）
③　濃厚接触者に対応した短期入所サービス事業所、訪問系サービス事業所、障害者支援施設等</t>
    <rPh sb="13" eb="15">
      <t>イカ</t>
    </rPh>
    <rPh sb="21" eb="23">
      <t>ガイトウ</t>
    </rPh>
    <rPh sb="31" eb="32">
      <t>トウ</t>
    </rPh>
    <phoneticPr fontId="21"/>
  </si>
  <si>
    <t>④　①から③以外の事業所・施設等であって、当該事業所の職員により、利用者の居宅においてできる限りのサービスを提供した事業所</t>
    <rPh sb="6" eb="8">
      <t>イガイ</t>
    </rPh>
    <rPh sb="9" eb="12">
      <t>ジギョウショ</t>
    </rPh>
    <rPh sb="13" eb="15">
      <t>シセツ</t>
    </rPh>
    <rPh sb="15" eb="16">
      <t>トウ</t>
    </rPh>
    <rPh sb="21" eb="23">
      <t>トウガイ</t>
    </rPh>
    <rPh sb="23" eb="26">
      <t>ジギョウショ</t>
    </rPh>
    <rPh sb="27" eb="29">
      <t>ショクイン</t>
    </rPh>
    <rPh sb="33" eb="36">
      <t>リヨウシャ</t>
    </rPh>
    <rPh sb="37" eb="39">
      <t>キョタク</t>
    </rPh>
    <rPh sb="46" eb="47">
      <t>カギ</t>
    </rPh>
    <rPh sb="54" eb="56">
      <t>テイキョウ</t>
    </rPh>
    <rPh sb="58" eb="61">
      <t>ジギョウショ</t>
    </rPh>
    <phoneticPr fontId="21"/>
  </si>
  <si>
    <t>令和２年１月15日以降に、以下のいずれかに該当する事業所・施設等の利用者の受入れや職員が不足した場合に応援職員の派遣を行った連携先の事業所・施設
・障害福祉サービス等事業所、障害福祉施設等、相談支援事業所
・感染症の拡大防止の観点から必要があり、自主的に休業した障害福祉サービス等事業所</t>
    <rPh sb="13" eb="15">
      <t>イカ</t>
    </rPh>
    <rPh sb="21" eb="23">
      <t>ガイトウ</t>
    </rPh>
    <rPh sb="25" eb="28">
      <t>ジギョウショ</t>
    </rPh>
    <rPh sb="29" eb="31">
      <t>シセツ</t>
    </rPh>
    <rPh sb="31" eb="32">
      <t>トウ</t>
    </rPh>
    <rPh sb="33" eb="36">
      <t>リヨウシャ</t>
    </rPh>
    <rPh sb="37" eb="38">
      <t>ウ</t>
    </rPh>
    <rPh sb="38" eb="39">
      <t>イ</t>
    </rPh>
    <rPh sb="41" eb="43">
      <t>ショクイン</t>
    </rPh>
    <rPh sb="44" eb="46">
      <t>フソク</t>
    </rPh>
    <rPh sb="48" eb="50">
      <t>バアイ</t>
    </rPh>
    <rPh sb="51" eb="53">
      <t>オウエン</t>
    </rPh>
    <rPh sb="53" eb="55">
      <t>ショクイン</t>
    </rPh>
    <rPh sb="56" eb="58">
      <t>ハケン</t>
    </rPh>
    <rPh sb="59" eb="60">
      <t>オコナ</t>
    </rPh>
    <rPh sb="62" eb="64">
      <t>レンケイ</t>
    </rPh>
    <rPh sb="64" eb="65">
      <t>サキ</t>
    </rPh>
    <phoneticPr fontId="21"/>
  </si>
  <si>
    <t>サービス種別</t>
    <rPh sb="4" eb="6">
      <t>シュベツ</t>
    </rPh>
    <phoneticPr fontId="21"/>
  </si>
  <si>
    <t>各サービス共通</t>
    <rPh sb="0" eb="1">
      <t>カク</t>
    </rPh>
    <rPh sb="5" eb="7">
      <t>キョウツウ</t>
    </rPh>
    <phoneticPr fontId="21"/>
  </si>
  <si>
    <t>通所系</t>
    <rPh sb="0" eb="2">
      <t>ツウショ</t>
    </rPh>
    <rPh sb="2" eb="3">
      <t>ケイ</t>
    </rPh>
    <phoneticPr fontId="21"/>
  </si>
  <si>
    <t>療養介護</t>
    <rPh sb="0" eb="2">
      <t>リョウヨウ</t>
    </rPh>
    <rPh sb="2" eb="4">
      <t>カイゴ</t>
    </rPh>
    <phoneticPr fontId="21"/>
  </si>
  <si>
    <t>生活介護</t>
    <rPh sb="0" eb="2">
      <t>セイカツ</t>
    </rPh>
    <rPh sb="2" eb="4">
      <t>カイゴ</t>
    </rPh>
    <phoneticPr fontId="21"/>
  </si>
  <si>
    <t>自立訓練（機能訓練）</t>
    <rPh sb="0" eb="2">
      <t>ジリツ</t>
    </rPh>
    <rPh sb="2" eb="4">
      <t>クンレン</t>
    </rPh>
    <rPh sb="5" eb="7">
      <t>キノウ</t>
    </rPh>
    <rPh sb="7" eb="9">
      <t>クンレン</t>
    </rPh>
    <phoneticPr fontId="21"/>
  </si>
  <si>
    <t>自立訓練（生活訓練）</t>
    <rPh sb="0" eb="4">
      <t>ジリツクンレン</t>
    </rPh>
    <rPh sb="5" eb="7">
      <t>セイカツ</t>
    </rPh>
    <rPh sb="7" eb="9">
      <t>クンレン</t>
    </rPh>
    <phoneticPr fontId="21"/>
  </si>
  <si>
    <t>就労移行支援</t>
    <rPh sb="0" eb="2">
      <t>シュウロウ</t>
    </rPh>
    <rPh sb="2" eb="4">
      <t>イコウ</t>
    </rPh>
    <rPh sb="4" eb="6">
      <t>シエン</t>
    </rPh>
    <phoneticPr fontId="21"/>
  </si>
  <si>
    <t>就労継続支援Ａ型</t>
    <rPh sb="0" eb="2">
      <t>シュウロウ</t>
    </rPh>
    <rPh sb="2" eb="4">
      <t>ケイゾク</t>
    </rPh>
    <rPh sb="4" eb="6">
      <t>シエン</t>
    </rPh>
    <rPh sb="7" eb="8">
      <t>カタ</t>
    </rPh>
    <phoneticPr fontId="21"/>
  </si>
  <si>
    <t>就労継続支援Ｂ型</t>
    <rPh sb="0" eb="2">
      <t>シュウロウ</t>
    </rPh>
    <rPh sb="2" eb="4">
      <t>ケイゾク</t>
    </rPh>
    <rPh sb="4" eb="6">
      <t>シエン</t>
    </rPh>
    <rPh sb="7" eb="8">
      <t>カタ</t>
    </rPh>
    <phoneticPr fontId="21"/>
  </si>
  <si>
    <t>就労定着支援</t>
    <rPh sb="0" eb="2">
      <t>シュウロウ</t>
    </rPh>
    <rPh sb="2" eb="4">
      <t>テイチャク</t>
    </rPh>
    <rPh sb="4" eb="6">
      <t>シエン</t>
    </rPh>
    <phoneticPr fontId="21"/>
  </si>
  <si>
    <t>自立生活援助</t>
    <rPh sb="0" eb="2">
      <t>ジリツ</t>
    </rPh>
    <rPh sb="2" eb="4">
      <t>セイカツ</t>
    </rPh>
    <rPh sb="4" eb="6">
      <t>エンジョ</t>
    </rPh>
    <phoneticPr fontId="21"/>
  </si>
  <si>
    <t>児童発達支援</t>
    <rPh sb="0" eb="2">
      <t>ジドウ</t>
    </rPh>
    <rPh sb="2" eb="4">
      <t>ハッタツ</t>
    </rPh>
    <rPh sb="4" eb="6">
      <t>シエン</t>
    </rPh>
    <phoneticPr fontId="21"/>
  </si>
  <si>
    <t>医療型児童発達支援</t>
    <rPh sb="0" eb="2">
      <t>イリョウ</t>
    </rPh>
    <rPh sb="2" eb="3">
      <t>ガタ</t>
    </rPh>
    <rPh sb="3" eb="5">
      <t>ジドウ</t>
    </rPh>
    <rPh sb="5" eb="7">
      <t>ハッタツ</t>
    </rPh>
    <rPh sb="7" eb="9">
      <t>シエン</t>
    </rPh>
    <phoneticPr fontId="21"/>
  </si>
  <si>
    <t>放課後等デイサービス</t>
    <rPh sb="0" eb="3">
      <t>ホウカゴ</t>
    </rPh>
    <rPh sb="3" eb="4">
      <t>トウ</t>
    </rPh>
    <phoneticPr fontId="21"/>
  </si>
  <si>
    <t>短期入所</t>
    <rPh sb="0" eb="2">
      <t>タンキ</t>
    </rPh>
    <rPh sb="2" eb="4">
      <t>ニュウショ</t>
    </rPh>
    <phoneticPr fontId="21"/>
  </si>
  <si>
    <t>入所・居住系</t>
    <rPh sb="0" eb="2">
      <t>ニュウショ</t>
    </rPh>
    <rPh sb="3" eb="5">
      <t>キョジュウ</t>
    </rPh>
    <rPh sb="5" eb="6">
      <t>ケイ</t>
    </rPh>
    <phoneticPr fontId="21"/>
  </si>
  <si>
    <t>施設入所支援</t>
    <rPh sb="0" eb="2">
      <t>シセツ</t>
    </rPh>
    <rPh sb="2" eb="4">
      <t>ニュウショ</t>
    </rPh>
    <rPh sb="4" eb="6">
      <t>シエン</t>
    </rPh>
    <phoneticPr fontId="21"/>
  </si>
  <si>
    <t>共同生活援助（介護サービス包括型）</t>
    <rPh sb="0" eb="2">
      <t>キョウドウ</t>
    </rPh>
    <rPh sb="2" eb="4">
      <t>セイカツ</t>
    </rPh>
    <rPh sb="4" eb="6">
      <t>エンジョ</t>
    </rPh>
    <rPh sb="7" eb="9">
      <t>カイゴ</t>
    </rPh>
    <rPh sb="13" eb="15">
      <t>ホウカツ</t>
    </rPh>
    <rPh sb="15" eb="16">
      <t>ガタ</t>
    </rPh>
    <phoneticPr fontId="21"/>
  </si>
  <si>
    <t>共同生活援助（日中サービス支援型）</t>
    <rPh sb="0" eb="2">
      <t>キョウドウ</t>
    </rPh>
    <rPh sb="2" eb="4">
      <t>セイカツ</t>
    </rPh>
    <rPh sb="4" eb="6">
      <t>エンジョ</t>
    </rPh>
    <rPh sb="7" eb="9">
      <t>ニッチュウ</t>
    </rPh>
    <rPh sb="13" eb="15">
      <t>シエン</t>
    </rPh>
    <rPh sb="15" eb="16">
      <t>ガタ</t>
    </rPh>
    <phoneticPr fontId="21"/>
  </si>
  <si>
    <t>共同生活援助（外部サービス利用型）</t>
    <rPh sb="0" eb="2">
      <t>キョウドウ</t>
    </rPh>
    <rPh sb="2" eb="4">
      <t>セイカツ</t>
    </rPh>
    <rPh sb="4" eb="6">
      <t>エンジョ</t>
    </rPh>
    <rPh sb="7" eb="9">
      <t>ガイブ</t>
    </rPh>
    <rPh sb="13" eb="15">
      <t>リヨウ</t>
    </rPh>
    <rPh sb="15" eb="16">
      <t>ガタ</t>
    </rPh>
    <phoneticPr fontId="21"/>
  </si>
  <si>
    <t>福祉型障害児入所施設</t>
    <rPh sb="0" eb="3">
      <t>フクシガタ</t>
    </rPh>
    <rPh sb="3" eb="6">
      <t>ショウガイジ</t>
    </rPh>
    <rPh sb="6" eb="8">
      <t>ニュウショ</t>
    </rPh>
    <rPh sb="8" eb="10">
      <t>シセツ</t>
    </rPh>
    <phoneticPr fontId="21"/>
  </si>
  <si>
    <t>医療型障害児入所施設</t>
    <rPh sb="0" eb="2">
      <t>イリョウ</t>
    </rPh>
    <rPh sb="2" eb="3">
      <t>ガタ</t>
    </rPh>
    <rPh sb="3" eb="6">
      <t>ショウガイジ</t>
    </rPh>
    <rPh sb="6" eb="8">
      <t>ニュウショ</t>
    </rPh>
    <rPh sb="8" eb="10">
      <t>シセツ</t>
    </rPh>
    <phoneticPr fontId="21"/>
  </si>
  <si>
    <t>訪問系</t>
    <rPh sb="0" eb="2">
      <t>ホウモン</t>
    </rPh>
    <rPh sb="2" eb="3">
      <t>ケイ</t>
    </rPh>
    <phoneticPr fontId="21"/>
  </si>
  <si>
    <t>居宅介護</t>
    <rPh sb="0" eb="2">
      <t>キョタク</t>
    </rPh>
    <rPh sb="2" eb="4">
      <t>カイゴ</t>
    </rPh>
    <phoneticPr fontId="21"/>
  </si>
  <si>
    <t>－</t>
    <phoneticPr fontId="21"/>
  </si>
  <si>
    <t>重度訪問介護</t>
    <rPh sb="0" eb="2">
      <t>ジュウド</t>
    </rPh>
    <rPh sb="2" eb="4">
      <t>ホウモン</t>
    </rPh>
    <rPh sb="4" eb="6">
      <t>カイゴ</t>
    </rPh>
    <phoneticPr fontId="21"/>
  </si>
  <si>
    <t>－</t>
    <phoneticPr fontId="21"/>
  </si>
  <si>
    <t>同行援護</t>
    <rPh sb="0" eb="2">
      <t>ドウコウ</t>
    </rPh>
    <rPh sb="2" eb="4">
      <t>エンゴ</t>
    </rPh>
    <phoneticPr fontId="21"/>
  </si>
  <si>
    <t>－</t>
    <phoneticPr fontId="21"/>
  </si>
  <si>
    <t>行動援護</t>
    <rPh sb="0" eb="2">
      <t>コウドウ</t>
    </rPh>
    <rPh sb="2" eb="4">
      <t>エンゴ</t>
    </rPh>
    <phoneticPr fontId="21"/>
  </si>
  <si>
    <t>－</t>
    <phoneticPr fontId="21"/>
  </si>
  <si>
    <t>居宅訪問型児童発達支援</t>
    <rPh sb="0" eb="2">
      <t>キョタク</t>
    </rPh>
    <rPh sb="2" eb="5">
      <t>ホウモンガタ</t>
    </rPh>
    <rPh sb="5" eb="7">
      <t>ジドウ</t>
    </rPh>
    <rPh sb="7" eb="9">
      <t>ハッタツ</t>
    </rPh>
    <rPh sb="9" eb="11">
      <t>シエン</t>
    </rPh>
    <phoneticPr fontId="21"/>
  </si>
  <si>
    <t>保育所等訪問支援</t>
    <rPh sb="0" eb="2">
      <t>ホイク</t>
    </rPh>
    <rPh sb="2" eb="3">
      <t>ジョ</t>
    </rPh>
    <rPh sb="3" eb="4">
      <t>トウ</t>
    </rPh>
    <rPh sb="4" eb="6">
      <t>ホウモン</t>
    </rPh>
    <rPh sb="6" eb="8">
      <t>シエン</t>
    </rPh>
    <phoneticPr fontId="21"/>
  </si>
  <si>
    <t>相談系</t>
    <rPh sb="0" eb="2">
      <t>ソウダン</t>
    </rPh>
    <rPh sb="2" eb="3">
      <t>ケイ</t>
    </rPh>
    <phoneticPr fontId="21"/>
  </si>
  <si>
    <t>計画相談支援</t>
    <rPh sb="0" eb="2">
      <t>ケイカク</t>
    </rPh>
    <rPh sb="2" eb="4">
      <t>ソウダン</t>
    </rPh>
    <rPh sb="4" eb="6">
      <t>シエン</t>
    </rPh>
    <phoneticPr fontId="21"/>
  </si>
  <si>
    <t>地域移行支援</t>
    <rPh sb="0" eb="2">
      <t>チイキ</t>
    </rPh>
    <rPh sb="2" eb="4">
      <t>イコウ</t>
    </rPh>
    <rPh sb="4" eb="6">
      <t>シエン</t>
    </rPh>
    <phoneticPr fontId="21"/>
  </si>
  <si>
    <t>地域定着支援</t>
    <rPh sb="0" eb="2">
      <t>チイキ</t>
    </rPh>
    <rPh sb="2" eb="4">
      <t>テイチャク</t>
    </rPh>
    <rPh sb="4" eb="6">
      <t>シエン</t>
    </rPh>
    <phoneticPr fontId="21"/>
  </si>
  <si>
    <t>障害児相談支援</t>
    <rPh sb="0" eb="3">
      <t>ショウガイジ</t>
    </rPh>
    <rPh sb="3" eb="5">
      <t>ソウダン</t>
    </rPh>
    <rPh sb="5" eb="7">
      <t>シエン</t>
    </rPh>
    <phoneticPr fontId="21"/>
  </si>
  <si>
    <t>（２）障害福祉サービス等事業者との連携支援</t>
    <phoneticPr fontId="21"/>
  </si>
  <si>
    <t>（１）障害福祉サービス等事業者等のサービス継続支援</t>
    <phoneticPr fontId="21"/>
  </si>
  <si>
    <t>当該事業所の職員により、利用者の居宅への訪問によるサービスを行った事業所（※３）</t>
    <phoneticPr fontId="3"/>
  </si>
  <si>
    <t>１．（４）訪問サービスの実施【通所/短期入所/入所・居住】</t>
    <phoneticPr fontId="3"/>
  </si>
  <si>
    <t>国庫補助協議書の作成</t>
    <rPh sb="0" eb="2">
      <t>コッコ</t>
    </rPh>
    <rPh sb="2" eb="4">
      <t>ホジョ</t>
    </rPh>
    <rPh sb="4" eb="6">
      <t>キョウギ</t>
    </rPh>
    <rPh sb="6" eb="7">
      <t>ショ</t>
    </rPh>
    <rPh sb="8" eb="10">
      <t>サクセイ</t>
    </rPh>
    <phoneticPr fontId="3"/>
  </si>
  <si>
    <t>キ　ＩＣＴを活用して、通所しない利用者の健康管理等を行うための費用</t>
    <rPh sb="6" eb="8">
      <t>カツヨウ</t>
    </rPh>
    <rPh sb="11" eb="13">
      <t>ツウショ</t>
    </rPh>
    <rPh sb="16" eb="19">
      <t>リヨウシャ</t>
    </rPh>
    <rPh sb="20" eb="22">
      <t>ケンコウ</t>
    </rPh>
    <rPh sb="22" eb="24">
      <t>カンリ</t>
    </rPh>
    <rPh sb="24" eb="25">
      <t>トウ</t>
    </rPh>
    <rPh sb="26" eb="27">
      <t>オコナ</t>
    </rPh>
    <rPh sb="31" eb="33">
      <t>ヒヨウ</t>
    </rPh>
    <phoneticPr fontId="3"/>
  </si>
  <si>
    <t>所要額調</t>
    <rPh sb="0" eb="2">
      <t>ショヨウ</t>
    </rPh>
    <rPh sb="2" eb="3">
      <t>ガク</t>
    </rPh>
    <rPh sb="3" eb="4">
      <t>シラ</t>
    </rPh>
    <phoneticPr fontId="3"/>
  </si>
  <si>
    <t>別紙２</t>
    <rPh sb="0" eb="2">
      <t>ベッシ</t>
    </rPh>
    <phoneticPr fontId="3"/>
  </si>
  <si>
    <t>行動援護</t>
    <rPh sb="0" eb="2">
      <t>コウドウ</t>
    </rPh>
    <phoneticPr fontId="3"/>
  </si>
  <si>
    <t>同行援護</t>
    <rPh sb="0" eb="2">
      <t>ドウコウ</t>
    </rPh>
    <phoneticPr fontId="3"/>
  </si>
  <si>
    <t>地域移行支援</t>
    <rPh sb="2" eb="4">
      <t>イコウ</t>
    </rPh>
    <phoneticPr fontId="3"/>
  </si>
  <si>
    <t>千円</t>
    <phoneticPr fontId="3"/>
  </si>
  <si>
    <t>2.障害福祉サービス等事業所との連携</t>
    <phoneticPr fontId="3"/>
  </si>
  <si>
    <t>２．障害福祉サービス等事業所との連携</t>
    <rPh sb="2" eb="4">
      <t>ショウガイ</t>
    </rPh>
    <rPh sb="4" eb="6">
      <t>フクシ</t>
    </rPh>
    <rPh sb="10" eb="11">
      <t>トウ</t>
    </rPh>
    <rPh sb="11" eb="14">
      <t>ジギョウショ</t>
    </rPh>
    <rPh sb="16" eb="18">
      <t>レンケイ</t>
    </rPh>
    <phoneticPr fontId="3"/>
  </si>
  <si>
    <r>
      <t>障害福祉サービス等事業所との連携　</t>
    </r>
    <r>
      <rPr>
        <sz val="8"/>
        <rFont val="ＭＳ Ｐ明朝"/>
        <family val="1"/>
        <charset val="128"/>
      </rPr>
      <t>→ ２を記載</t>
    </r>
    <rPh sb="21" eb="23">
      <t>キサイ</t>
    </rPh>
    <phoneticPr fontId="3"/>
  </si>
  <si>
    <r>
      <t>（５）その他【共通】　</t>
    </r>
    <r>
      <rPr>
        <sz val="8"/>
        <rFont val="ＭＳ Ｐ明朝"/>
        <family val="1"/>
        <charset val="128"/>
      </rPr>
      <t>※(1)～(4)の他、サービス継続に資する取組がある場合には記載すること。</t>
    </r>
    <rPh sb="5" eb="6">
      <t>タ</t>
    </rPh>
    <rPh sb="7" eb="9">
      <t>キョウツウ</t>
    </rPh>
    <rPh sb="26" eb="28">
      <t>ケイゾク</t>
    </rPh>
    <rPh sb="29" eb="30">
      <t>シ</t>
    </rPh>
    <phoneticPr fontId="3"/>
  </si>
  <si>
    <t>２．障害福祉サービス等事業所との連携</t>
    <phoneticPr fontId="3"/>
  </si>
  <si>
    <r>
      <t>（３）その他【共通】　</t>
    </r>
    <r>
      <rPr>
        <sz val="8"/>
        <rFont val="ＭＳ Ｐ明朝"/>
        <family val="1"/>
        <charset val="128"/>
      </rPr>
      <t>※（１）及び（２）の他、連携に資する取組がある場合には記載すること。</t>
    </r>
    <rPh sb="5" eb="6">
      <t>タ</t>
    </rPh>
    <rPh sb="7" eb="9">
      <t>キョウツウ</t>
    </rPh>
    <rPh sb="15" eb="16">
      <t>オヨ</t>
    </rPh>
    <rPh sb="23" eb="25">
      <t>レンケイ</t>
    </rPh>
    <rPh sb="26" eb="27">
      <t>シ</t>
    </rPh>
    <phoneticPr fontId="3"/>
  </si>
  <si>
    <t>（１）障害福祉サービス事業所、障害者支援施設等のサービス継続に必要な取組【共通】</t>
    <rPh sb="3" eb="5">
      <t>ショウガイ</t>
    </rPh>
    <rPh sb="5" eb="7">
      <t>フクシ</t>
    </rPh>
    <rPh sb="15" eb="23">
      <t>ショウガイシャシエンシセツトウ</t>
    </rPh>
    <phoneticPr fontId="3"/>
  </si>
  <si>
    <t>令和２年度岐阜県新型コロナウイルス感染症に係る障害福祉サービス等確保等事業費補助金</t>
    <rPh sb="0" eb="2">
      <t>レイワ</t>
    </rPh>
    <rPh sb="3" eb="5">
      <t>ネンド</t>
    </rPh>
    <rPh sb="5" eb="8">
      <t>ギフケン</t>
    </rPh>
    <rPh sb="8" eb="10">
      <t>シンガタ</t>
    </rPh>
    <rPh sb="21" eb="22">
      <t>カカ</t>
    </rPh>
    <rPh sb="23" eb="25">
      <t>ショウガイ</t>
    </rPh>
    <rPh sb="25" eb="27">
      <t>フクシ</t>
    </rPh>
    <rPh sb="31" eb="32">
      <t>トウ</t>
    </rPh>
    <rPh sb="32" eb="34">
      <t>カクホ</t>
    </rPh>
    <rPh sb="34" eb="35">
      <t>トウ</t>
    </rPh>
    <rPh sb="35" eb="37">
      <t>ジギョウ</t>
    </rPh>
    <rPh sb="37" eb="38">
      <t>ヒ</t>
    </rPh>
    <rPh sb="38" eb="41">
      <t>ホジョキン</t>
    </rPh>
    <phoneticPr fontId="3"/>
  </si>
  <si>
    <t>1.障害福祉サービス等事業所におけるサービス継続</t>
    <phoneticPr fontId="3"/>
  </si>
  <si>
    <t>１．障害福祉サービス等事業所におけるサービス継続</t>
    <rPh sb="2" eb="4">
      <t>ショウガイ</t>
    </rPh>
    <rPh sb="4" eb="6">
      <t>フクシ</t>
    </rPh>
    <rPh sb="10" eb="11">
      <t>トウ</t>
    </rPh>
    <rPh sb="11" eb="14">
      <t>ジギョウショ</t>
    </rPh>
    <rPh sb="22" eb="24">
      <t>ケイゾク</t>
    </rPh>
    <phoneticPr fontId="3"/>
  </si>
  <si>
    <t>１．障害福祉サービス等事業所におけるサービス継続
（利用者の居宅への訪問によるサービスを行った事業所）</t>
    <rPh sb="2" eb="4">
      <t>ショウガイ</t>
    </rPh>
    <rPh sb="4" eb="6">
      <t>フクシ</t>
    </rPh>
    <rPh sb="10" eb="11">
      <t>トウ</t>
    </rPh>
    <rPh sb="11" eb="14">
      <t>ジギョウショ</t>
    </rPh>
    <rPh sb="22" eb="24">
      <t>ケイゾク</t>
    </rPh>
    <rPh sb="26" eb="29">
      <t>リヨウシャ</t>
    </rPh>
    <rPh sb="30" eb="32">
      <t>キョタク</t>
    </rPh>
    <rPh sb="34" eb="36">
      <t>ホウモン</t>
    </rPh>
    <rPh sb="44" eb="45">
      <t>オコナ</t>
    </rPh>
    <rPh sb="47" eb="50">
      <t>ジギョウショ</t>
    </rPh>
    <phoneticPr fontId="3"/>
  </si>
  <si>
    <r>
      <t>障害福祉サービス等事業所におけるサービス継続　</t>
    </r>
    <r>
      <rPr>
        <sz val="8"/>
        <rFont val="ＭＳ Ｐ明朝"/>
        <family val="1"/>
        <charset val="128"/>
      </rPr>
      <t>→ １を記載</t>
    </r>
    <rPh sb="0" eb="2">
      <t>ショウガイ</t>
    </rPh>
    <rPh sb="2" eb="4">
      <t>フクシ</t>
    </rPh>
    <rPh sb="8" eb="9">
      <t>トウ</t>
    </rPh>
    <rPh sb="9" eb="12">
      <t>ジギョウショ</t>
    </rPh>
    <rPh sb="20" eb="22">
      <t>ケイゾク</t>
    </rPh>
    <rPh sb="27" eb="29">
      <t>キサイ</t>
    </rPh>
    <phoneticPr fontId="3"/>
  </si>
  <si>
    <t>※別紙の①の額の千円未満切捨て</t>
    <rPh sb="1" eb="3">
      <t>ベッシ</t>
    </rPh>
    <rPh sb="6" eb="7">
      <t>ガク</t>
    </rPh>
    <rPh sb="8" eb="9">
      <t>セン</t>
    </rPh>
    <rPh sb="9" eb="12">
      <t>エンミマン</t>
    </rPh>
    <rPh sb="12" eb="13">
      <t>キ</t>
    </rPh>
    <rPh sb="13" eb="14">
      <t>ス</t>
    </rPh>
    <phoneticPr fontId="3"/>
  </si>
  <si>
    <t>※別紙の②の額の千円未満切捨て</t>
    <rPh sb="1" eb="3">
      <t>ベッシ</t>
    </rPh>
    <rPh sb="6" eb="7">
      <t>ガク</t>
    </rPh>
    <rPh sb="8" eb="9">
      <t>セン</t>
    </rPh>
    <rPh sb="9" eb="12">
      <t>エンミマン</t>
    </rPh>
    <rPh sb="12" eb="13">
      <t>キ</t>
    </rPh>
    <rPh sb="13" eb="14">
      <t>ス</t>
    </rPh>
    <phoneticPr fontId="3"/>
  </si>
  <si>
    <t>①　別表の１の（１）又は（２）の障害福祉サービス等事業所の連携先の障害福祉サービス等事業所
②　新型コロナウイルス感染症の感染拡大防止の観点から自主的に休業した通所系サービス事業所、短期入所サービス事業所及び訪問系サービス事業所の連携先の障害福祉サービス等事業所</t>
    <rPh sb="2" eb="3">
      <t>ベツ</t>
    </rPh>
    <rPh sb="3" eb="4">
      <t>ヒョウ</t>
    </rPh>
    <rPh sb="16" eb="18">
      <t>ショウガイ</t>
    </rPh>
    <rPh sb="18" eb="20">
      <t>フクシ</t>
    </rPh>
    <rPh sb="24" eb="25">
      <t>トウ</t>
    </rPh>
    <rPh sb="29" eb="31">
      <t>レンケイ</t>
    </rPh>
    <rPh sb="31" eb="32">
      <t>サキ</t>
    </rPh>
    <rPh sb="33" eb="35">
      <t>ショウガイ</t>
    </rPh>
    <rPh sb="35" eb="37">
      <t>フクシ</t>
    </rPh>
    <rPh sb="41" eb="42">
      <t>トウ</t>
    </rPh>
    <rPh sb="42" eb="45">
      <t>ジギョウショ</t>
    </rPh>
    <rPh sb="48" eb="50">
      <t>シンガタ</t>
    </rPh>
    <rPh sb="61" eb="63">
      <t>カンセン</t>
    </rPh>
    <rPh sb="102" eb="103">
      <t>オヨ</t>
    </rPh>
    <rPh sb="127" eb="128">
      <t>トウ</t>
    </rPh>
    <phoneticPr fontId="3"/>
  </si>
  <si>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3"/>
  </si>
  <si>
    <t>利用者の引継ぎに係る連絡調整</t>
    <rPh sb="0" eb="3">
      <t>リヨウシャ</t>
    </rPh>
    <rPh sb="4" eb="5">
      <t>ヒ</t>
    </rPh>
    <rPh sb="5" eb="6">
      <t>ツ</t>
    </rPh>
    <rPh sb="8" eb="9">
      <t>カカ</t>
    </rPh>
    <rPh sb="10" eb="12">
      <t>レンラク</t>
    </rPh>
    <rPh sb="12" eb="14">
      <t>チョウセイ</t>
    </rPh>
    <phoneticPr fontId="3"/>
  </si>
  <si>
    <t>１．障害福祉サービス等事業所におけるサービス継続</t>
    <phoneticPr fontId="3"/>
  </si>
  <si>
    <t>事業ごとに対象となる取組や経費（【　】内は費目）を例示したものであり、積算内訳の作成に当たり参考とすること。</t>
    <rPh sb="0" eb="2">
      <t>ジギョウ</t>
    </rPh>
    <rPh sb="5" eb="7">
      <t>タイショウ</t>
    </rPh>
    <rPh sb="10" eb="12">
      <t>トリクミ</t>
    </rPh>
    <rPh sb="13" eb="15">
      <t>ケイヒ</t>
    </rPh>
    <rPh sb="19" eb="20">
      <t>ナイ</t>
    </rPh>
    <rPh sb="21" eb="23">
      <t>ヒモク</t>
    </rPh>
    <rPh sb="25" eb="27">
      <t>レイジ</t>
    </rPh>
    <rPh sb="35" eb="39">
      <t>セキサンウチワケ</t>
    </rPh>
    <rPh sb="40" eb="42">
      <t>サクセイ</t>
    </rPh>
    <rPh sb="43" eb="44">
      <t>ア</t>
    </rPh>
    <rPh sb="46" eb="48">
      <t>サンコウ</t>
    </rPh>
    <phoneticPr fontId="3"/>
  </si>
  <si>
    <t>エ　連携先事業所等への利用者の引継ぎ等で生じる費用</t>
    <rPh sb="2" eb="4">
      <t>レンケイ</t>
    </rPh>
    <rPh sb="4" eb="5">
      <t>サキ</t>
    </rPh>
    <rPh sb="5" eb="8">
      <t>ジギョウショ</t>
    </rPh>
    <rPh sb="8" eb="9">
      <t>トウ</t>
    </rPh>
    <rPh sb="11" eb="14">
      <t>リヨウシャ</t>
    </rPh>
    <rPh sb="15" eb="16">
      <t>ヒ</t>
    </rPh>
    <rPh sb="16" eb="17">
      <t>ツ</t>
    </rPh>
    <rPh sb="18" eb="19">
      <t>トウ</t>
    </rPh>
    <rPh sb="20" eb="21">
      <t>ショウ</t>
    </rPh>
    <rPh sb="23" eb="25">
      <t>ヒヨウ</t>
    </rPh>
    <phoneticPr fontId="3"/>
  </si>
  <si>
    <t>衛生用品その他消耗品の購入【需用費】</t>
    <rPh sb="0" eb="2">
      <t>エイセイ</t>
    </rPh>
    <rPh sb="2" eb="4">
      <t>ヨウヒン</t>
    </rPh>
    <rPh sb="6" eb="7">
      <t>タ</t>
    </rPh>
    <rPh sb="7" eb="10">
      <t>ショウモウヒン</t>
    </rPh>
    <rPh sb="11" eb="13">
      <t>コウニュウ</t>
    </rPh>
    <rPh sb="14" eb="17">
      <t>ジュヨウヒ</t>
    </rPh>
    <phoneticPr fontId="3"/>
  </si>
  <si>
    <t>引継ぎ時の連携先事業所への交通費【旅費】、引継書類の印刷費【需用費】</t>
    <rPh sb="0" eb="1">
      <t>イン</t>
    </rPh>
    <rPh sb="1" eb="2">
      <t>ツ</t>
    </rPh>
    <rPh sb="3" eb="4">
      <t>ジ</t>
    </rPh>
    <rPh sb="5" eb="7">
      <t>レンケイ</t>
    </rPh>
    <rPh sb="7" eb="8">
      <t>サキ</t>
    </rPh>
    <rPh sb="8" eb="11">
      <t>ジギョウショ</t>
    </rPh>
    <rPh sb="13" eb="16">
      <t>コウツウヒ</t>
    </rPh>
    <rPh sb="17" eb="19">
      <t>リョヒ</t>
    </rPh>
    <rPh sb="30" eb="33">
      <t>ジュヨウヒ</t>
    </rPh>
    <phoneticPr fontId="3"/>
  </si>
  <si>
    <t>ク　代替場所におけるサービス提供を行うための費用</t>
    <rPh sb="2" eb="4">
      <t>ダイタイ</t>
    </rPh>
    <rPh sb="4" eb="5">
      <t>バ</t>
    </rPh>
    <rPh sb="5" eb="6">
      <t>トコロ</t>
    </rPh>
    <rPh sb="14" eb="16">
      <t>テイキョウ</t>
    </rPh>
    <rPh sb="17" eb="18">
      <t>オコナ</t>
    </rPh>
    <rPh sb="22" eb="24">
      <t>ヒヨウ</t>
    </rPh>
    <phoneticPr fontId="3"/>
  </si>
  <si>
    <t>（３）通所系ｻｰﾋﾞｽ事業所及び短期入所ｻｰﾋﾞｽ事業所による事業所外の代替の場所におけるｻｰﾋﾞｽ提供</t>
    <rPh sb="3" eb="5">
      <t>ツウショ</t>
    </rPh>
    <rPh sb="5" eb="6">
      <t>ケイ</t>
    </rPh>
    <rPh sb="11" eb="14">
      <t>ジギョウショ</t>
    </rPh>
    <rPh sb="14" eb="15">
      <t>オヨ</t>
    </rPh>
    <rPh sb="16" eb="18">
      <t>タンキ</t>
    </rPh>
    <rPh sb="18" eb="20">
      <t>ニュウショ</t>
    </rPh>
    <rPh sb="25" eb="28">
      <t>ジギョウショ</t>
    </rPh>
    <rPh sb="31" eb="34">
      <t>ジギョウショ</t>
    </rPh>
    <rPh sb="34" eb="35">
      <t>ガイ</t>
    </rPh>
    <rPh sb="36" eb="38">
      <t>ダイタイ</t>
    </rPh>
    <rPh sb="39" eb="41">
      <t>バショ</t>
    </rPh>
    <rPh sb="50" eb="52">
      <t>テイキョウ</t>
    </rPh>
    <phoneticPr fontId="3"/>
  </si>
  <si>
    <t>イ　利用者の引継ぎ等で生じる費用</t>
    <rPh sb="2" eb="5">
      <t>リヨウシャ</t>
    </rPh>
    <rPh sb="6" eb="7">
      <t>ヒ</t>
    </rPh>
    <rPh sb="7" eb="8">
      <t>ツ</t>
    </rPh>
    <rPh sb="9" eb="10">
      <t>トウ</t>
    </rPh>
    <rPh sb="11" eb="12">
      <t>ショウ</t>
    </rPh>
    <rPh sb="14" eb="16">
      <t>ヒヨウ</t>
    </rPh>
    <phoneticPr fontId="3"/>
  </si>
  <si>
    <t>　行が不足する場合には、適宜行を追加して差し支えないが、列の挿入は絶対に行わないこと。</t>
    <rPh sb="1" eb="2">
      <t>ギョウ</t>
    </rPh>
    <rPh sb="3" eb="5">
      <t>フソク</t>
    </rPh>
    <rPh sb="7" eb="9">
      <t>バアイ</t>
    </rPh>
    <rPh sb="12" eb="14">
      <t>テキギ</t>
    </rPh>
    <rPh sb="14" eb="15">
      <t>ギョウ</t>
    </rPh>
    <rPh sb="16" eb="18">
      <t>ツイカ</t>
    </rPh>
    <rPh sb="20" eb="21">
      <t>サ</t>
    </rPh>
    <rPh sb="22" eb="23">
      <t>ツカ</t>
    </rPh>
    <rPh sb="28" eb="29">
      <t>レツ</t>
    </rPh>
    <rPh sb="30" eb="32">
      <t>ソウニュウ</t>
    </rPh>
    <rPh sb="33" eb="35">
      <t>ゼッタイ</t>
    </rPh>
    <rPh sb="36" eb="37">
      <t>オコナ</t>
    </rPh>
    <phoneticPr fontId="3"/>
  </si>
  <si>
    <t>１． 障害福祉サービス等事業所におけるサービス継続</t>
    <rPh sb="3" eb="5">
      <t>ショウガイ</t>
    </rPh>
    <rPh sb="5" eb="7">
      <t>フクシ</t>
    </rPh>
    <rPh sb="11" eb="12">
      <t>トウ</t>
    </rPh>
    <rPh sb="12" eb="15">
      <t>ジギョウショ</t>
    </rPh>
    <rPh sb="23" eb="25">
      <t>ケイゾク</t>
    </rPh>
    <phoneticPr fontId="3"/>
  </si>
  <si>
    <t>①　県から休業要請を受けた通所系サービス事業所及び短期入所サービス事業所
②　利用者又は職員に感染が確認された障害福祉サービス等事業所（職員に複数の濃厚接触者が発生し、職員が不足した事業所を含む。）
③　短期入所サービス事業所、障害者支援施設等及び訪問系サービス事業所において実施する濃厚接触者への対応
④　①～③以外の障害福祉サービス等事業所であって、当該障害福祉サービス等事業所の職員により、利用者の居宅においてできる限りのサービスを提供した障害福祉サービス等事業所（相談支援事業所を除く。）</t>
    <rPh sb="23" eb="24">
      <t>オヨ</t>
    </rPh>
    <rPh sb="50" eb="52">
      <t>カクニン</t>
    </rPh>
    <rPh sb="91" eb="93">
      <t>ジギョウ</t>
    </rPh>
    <rPh sb="93" eb="94">
      <t>ショ</t>
    </rPh>
    <rPh sb="122" eb="123">
      <t>オヨ</t>
    </rPh>
    <rPh sb="138" eb="140">
      <t>ジッシ</t>
    </rPh>
    <rPh sb="179" eb="183">
      <t>ショウガイフクシ</t>
    </rPh>
    <rPh sb="187" eb="188">
      <t>トウ</t>
    </rPh>
    <rPh sb="223" eb="227">
      <t>ショウガイフクシ</t>
    </rPh>
    <rPh sb="231" eb="232">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</si>
</sst>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 ;[Red]\-#,##0\ "/>
    <numFmt numFmtId="178" formatCode="#,##0;\-#,##0;&quot;&quot;"/>
    <numFmt numFmtId="179" formatCode="#,##0&quot;千円／事業所&quot;"/>
    <numFmt numFmtId="180" formatCode="#,##0&quot;／事業所&quot;"/>
    <numFmt numFmtId="181" formatCode="#,##0&quot;千円／施設&quot;"/>
  </numFmts>
  <fonts count="2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b/>
      <sz val="8"/>
      <name val="ＭＳ Ｐ明朝"/>
      <family val="1"/>
      <charset val="128"/>
    </font>
    <font>
      <sz val="6"/>
      <name val="ＭＳ Ｐ明朝"/>
      <family val="1"/>
      <charset val="128"/>
    </font>
    <font>
      <sz val="7"/>
      <name val="ＭＳ Ｐ明朝"/>
      <family val="1"/>
      <charset val="128"/>
    </font>
    <font>
      <sz val="11"/>
      <name val="ＭＳ 明朝"/>
      <family val="1"/>
      <charset val="128"/>
    </font>
    <font>
      <b/>
      <sz val="14"/>
      <color theme="1"/>
      <name val="ＭＳ 明朝"/>
      <family val="1"/>
      <charset val="128"/>
    </font>
    <font>
      <sz val="12"/>
      <color theme="1"/>
      <name val="ＭＳ 明朝"/>
      <family val="1"/>
      <charset val="128"/>
    </font>
    <font>
      <sz val="9"/>
      <color theme="1"/>
      <name val="ＭＳ Ｐ明朝"/>
      <family val="1"/>
      <charset val="128"/>
    </font>
    <font>
      <sz val="11"/>
      <color theme="1"/>
      <name val="ＭＳ 明朝"/>
      <family val="1"/>
      <charset val="128"/>
    </font>
    <font>
      <sz val="6"/>
      <name val="ＭＳ Ｐゴシック"/>
      <family val="2"/>
      <charset val="128"/>
      <scheme val="minor"/>
    </font>
    <font>
      <sz val="11"/>
      <color theme="1"/>
      <name val="ＭＳ Ｐゴシック"/>
      <family val="3"/>
      <charset val="128"/>
      <scheme val="minor"/>
    </font>
    <font>
      <sz val="10"/>
      <color theme="1"/>
      <name val="ＭＳ 明朝"/>
      <family val="1"/>
      <charset val="128"/>
    </font>
    <font>
      <sz val="10"/>
      <color rgb="FFFF0000"/>
      <name val="ＭＳ 明朝"/>
      <family val="1"/>
      <charset val="128"/>
    </font>
    <font>
      <sz val="14"/>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s>
  <borders count="8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style="thin">
        <color indexed="64"/>
      </top>
      <bottom style="mediumDashDotDot">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Up="1">
      <left style="medium">
        <color indexed="64"/>
      </left>
      <right style="thin">
        <color indexed="64"/>
      </right>
      <top/>
      <bottom style="thin">
        <color indexed="64"/>
      </bottom>
      <diagonal style="thin">
        <color indexed="64"/>
      </diagonal>
    </border>
    <border>
      <left/>
      <right/>
      <top/>
      <bottom style="mediumDashDotDot">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0" fontId="22" fillId="0" borderId="0">
      <alignment vertical="center"/>
    </xf>
  </cellStyleXfs>
  <cellXfs count="558">
    <xf numFmtId="0" fontId="0" fillId="0" borderId="0" xfId="0">
      <alignment vertical="center"/>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16"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15" xfId="0" applyFont="1" applyBorder="1">
      <alignment vertical="center"/>
    </xf>
    <xf numFmtId="0" fontId="5" fillId="0" borderId="7" xfId="0" applyFont="1" applyBorder="1">
      <alignment vertical="center"/>
    </xf>
    <xf numFmtId="0" fontId="5" fillId="0" borderId="24" xfId="0" applyFont="1" applyBorder="1">
      <alignment vertical="center"/>
    </xf>
    <xf numFmtId="0" fontId="5" fillId="0" borderId="25" xfId="0" applyFont="1" applyBorder="1">
      <alignment vertical="center"/>
    </xf>
    <xf numFmtId="0" fontId="6" fillId="0" borderId="16" xfId="0" applyFont="1" applyBorder="1" applyAlignment="1">
      <alignment vertical="center"/>
    </xf>
    <xf numFmtId="0" fontId="6" fillId="0" borderId="23" xfId="0" applyFont="1" applyBorder="1" applyAlignment="1">
      <alignment vertical="center"/>
    </xf>
    <xf numFmtId="0" fontId="6" fillId="0" borderId="26" xfId="0" applyFont="1" applyBorder="1" applyAlignment="1">
      <alignment vertical="center"/>
    </xf>
    <xf numFmtId="0" fontId="6" fillId="0" borderId="3" xfId="0" applyFont="1" applyBorder="1" applyAlignment="1">
      <alignment vertical="center"/>
    </xf>
    <xf numFmtId="0" fontId="6" fillId="0" borderId="29" xfId="0" applyFont="1" applyBorder="1" applyAlignment="1">
      <alignment vertical="center"/>
    </xf>
    <xf numFmtId="0" fontId="7" fillId="0" borderId="2" xfId="0" applyFont="1" applyBorder="1">
      <alignment vertical="center"/>
    </xf>
    <xf numFmtId="0" fontId="5" fillId="0" borderId="0" xfId="0" applyFont="1" applyBorder="1" applyAlignment="1">
      <alignment horizontal="center" vertical="center"/>
    </xf>
    <xf numFmtId="0" fontId="8" fillId="0" borderId="0" xfId="0" applyFont="1" applyFill="1" applyBorder="1" applyAlignment="1">
      <alignment horizontal="left" vertical="center"/>
    </xf>
    <xf numFmtId="0" fontId="6" fillId="0" borderId="0" xfId="0" applyFont="1">
      <alignment vertical="center"/>
    </xf>
    <xf numFmtId="0" fontId="9" fillId="0" borderId="0" xfId="0" applyFont="1">
      <alignment vertical="center"/>
    </xf>
    <xf numFmtId="0" fontId="6" fillId="0" borderId="3" xfId="0" applyFont="1" applyBorder="1" applyAlignment="1">
      <alignment vertical="center"/>
    </xf>
    <xf numFmtId="0" fontId="6" fillId="0" borderId="14" xfId="0" applyFont="1" applyBorder="1" applyAlignment="1">
      <alignment vertical="center"/>
    </xf>
    <xf numFmtId="176" fontId="6" fillId="0" borderId="22" xfId="0" applyNumberFormat="1" applyFont="1" applyBorder="1" applyAlignment="1">
      <alignment vertical="center"/>
    </xf>
    <xf numFmtId="176" fontId="6" fillId="0" borderId="25" xfId="0" applyNumberFormat="1" applyFont="1" applyBorder="1" applyAlignment="1">
      <alignment vertical="center"/>
    </xf>
    <xf numFmtId="176" fontId="6" fillId="0" borderId="2" xfId="0" applyNumberFormat="1" applyFont="1" applyBorder="1" applyAlignment="1">
      <alignment vertical="center"/>
    </xf>
    <xf numFmtId="0" fontId="6" fillId="0" borderId="22" xfId="0" applyFont="1" applyBorder="1" applyAlignment="1">
      <alignment vertical="center"/>
    </xf>
    <xf numFmtId="176" fontId="6" fillId="0" borderId="14" xfId="0" applyNumberFormat="1" applyFont="1" applyBorder="1" applyAlignment="1">
      <alignment vertical="center"/>
    </xf>
    <xf numFmtId="176" fontId="6" fillId="0" borderId="28" xfId="0" applyNumberFormat="1" applyFont="1" applyBorder="1" applyAlignment="1">
      <alignment vertical="center"/>
    </xf>
    <xf numFmtId="0" fontId="9" fillId="0" borderId="0" xfId="0" applyFont="1" applyAlignment="1">
      <alignment horizontal="right" vertical="center"/>
    </xf>
    <xf numFmtId="0" fontId="10" fillId="3" borderId="38"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 xfId="0" applyFont="1" applyFill="1" applyBorder="1" applyAlignment="1">
      <alignment horizontal="center" vertical="center"/>
    </xf>
    <xf numFmtId="0" fontId="16" fillId="0" borderId="0" xfId="0" applyFont="1">
      <alignment vertical="center"/>
    </xf>
    <xf numFmtId="0" fontId="10" fillId="3" borderId="77" xfId="0" applyFont="1" applyFill="1" applyBorder="1" applyAlignment="1">
      <alignment horizontal="center" vertical="center"/>
    </xf>
    <xf numFmtId="0" fontId="10" fillId="0" borderId="0" xfId="0" applyFont="1" applyAlignment="1">
      <alignment horizontal="center" vertical="center" shrinkToFit="1"/>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7" fillId="0" borderId="0" xfId="0" applyFont="1" applyAlignment="1">
      <alignment vertical="center"/>
    </xf>
    <xf numFmtId="0" fontId="16" fillId="0" borderId="0" xfId="0" applyFont="1" applyAlignment="1">
      <alignment horizontal="left" vertical="top"/>
    </xf>
    <xf numFmtId="0" fontId="18" fillId="0" borderId="0" xfId="0" applyFont="1" applyAlignment="1">
      <alignment horizontal="left" vertical="top"/>
    </xf>
    <xf numFmtId="0" fontId="16" fillId="0" borderId="36" xfId="0" applyFont="1" applyBorder="1" applyAlignment="1">
      <alignment horizontal="center" vertical="center"/>
    </xf>
    <xf numFmtId="49" fontId="18" fillId="0" borderId="36" xfId="0" applyNumberFormat="1" applyFont="1" applyBorder="1" applyAlignment="1">
      <alignment horizontal="center" vertical="top"/>
    </xf>
    <xf numFmtId="0" fontId="18" fillId="0" borderId="36" xfId="0" applyFont="1" applyBorder="1" applyAlignment="1">
      <alignment horizontal="center" vertical="top"/>
    </xf>
    <xf numFmtId="49" fontId="18" fillId="0" borderId="36" xfId="0" applyNumberFormat="1" applyFont="1" applyBorder="1" applyAlignment="1">
      <alignment horizontal="left" vertical="top" wrapText="1"/>
    </xf>
    <xf numFmtId="0" fontId="18" fillId="0" borderId="36" xfId="0" applyFont="1" applyBorder="1" applyAlignment="1">
      <alignment horizontal="left" vertical="top" wrapText="1"/>
    </xf>
    <xf numFmtId="49" fontId="18" fillId="0" borderId="18" xfId="0" applyNumberFormat="1" applyFont="1" applyBorder="1" applyAlignment="1">
      <alignment vertical="top" wrapText="1"/>
    </xf>
    <xf numFmtId="0" fontId="18" fillId="0" borderId="18" xfId="0" applyFont="1" applyBorder="1" applyAlignment="1">
      <alignment horizontal="left" vertical="top" wrapText="1"/>
    </xf>
    <xf numFmtId="0" fontId="18" fillId="0" borderId="18" xfId="0" applyFont="1" applyBorder="1" applyAlignment="1">
      <alignment vertical="top" wrapText="1"/>
    </xf>
    <xf numFmtId="176" fontId="6" fillId="0" borderId="2" xfId="0" applyNumberFormat="1" applyFont="1" applyBorder="1" applyAlignment="1">
      <alignment vertical="center"/>
    </xf>
    <xf numFmtId="176" fontId="6" fillId="0" borderId="0" xfId="0" applyNumberFormat="1" applyFont="1" applyBorder="1" applyAlignment="1">
      <alignment vertical="center"/>
    </xf>
    <xf numFmtId="0" fontId="6" fillId="0" borderId="10" xfId="0" applyFont="1" applyBorder="1" applyAlignment="1">
      <alignment vertical="center"/>
    </xf>
    <xf numFmtId="176" fontId="6" fillId="0" borderId="7" xfId="0" applyNumberFormat="1" applyFont="1" applyBorder="1" applyAlignment="1">
      <alignment vertical="center"/>
    </xf>
    <xf numFmtId="0" fontId="6" fillId="0" borderId="17" xfId="0" applyFont="1" applyBorder="1" applyAlignment="1">
      <alignment vertical="center"/>
    </xf>
    <xf numFmtId="0" fontId="5" fillId="0" borderId="28" xfId="0" applyFont="1" applyBorder="1">
      <alignment vertical="center"/>
    </xf>
    <xf numFmtId="0" fontId="5" fillId="0" borderId="26" xfId="0" applyFont="1" applyBorder="1">
      <alignment vertical="center"/>
    </xf>
    <xf numFmtId="0" fontId="5" fillId="0" borderId="27" xfId="0" applyFont="1" applyBorder="1">
      <alignment vertical="center"/>
    </xf>
    <xf numFmtId="0" fontId="5" fillId="0" borderId="36" xfId="0" applyFont="1" applyBorder="1" applyAlignment="1">
      <alignment horizontal="center" vertical="center" textRotation="255" shrinkToFit="1"/>
    </xf>
    <xf numFmtId="0" fontId="10" fillId="3" borderId="36" xfId="0" applyFont="1" applyFill="1" applyBorder="1" applyAlignment="1">
      <alignment horizontal="center" vertical="center"/>
    </xf>
    <xf numFmtId="0" fontId="20" fillId="0" borderId="0" xfId="5" applyFont="1">
      <alignment vertical="center"/>
    </xf>
    <xf numFmtId="0" fontId="20" fillId="0" borderId="0" xfId="5" applyFont="1" applyAlignment="1">
      <alignment horizontal="center" vertical="center"/>
    </xf>
    <xf numFmtId="0" fontId="18" fillId="0" borderId="0" xfId="6" applyFont="1">
      <alignment vertical="center"/>
    </xf>
    <xf numFmtId="0" fontId="18" fillId="0" borderId="5" xfId="6" applyFont="1" applyBorder="1">
      <alignment vertical="center"/>
    </xf>
    <xf numFmtId="0" fontId="20" fillId="0" borderId="9" xfId="5" applyFont="1" applyBorder="1">
      <alignment vertical="center"/>
    </xf>
    <xf numFmtId="0" fontId="23" fillId="0" borderId="36" xfId="5" applyFont="1" applyBorder="1" applyAlignment="1">
      <alignment horizontal="center" vertical="center"/>
    </xf>
    <xf numFmtId="0" fontId="23" fillId="0" borderId="20" xfId="5" applyFont="1" applyBorder="1" applyAlignment="1">
      <alignment horizontal="center" vertical="center"/>
    </xf>
    <xf numFmtId="3" fontId="23" fillId="0" borderId="20" xfId="6" applyNumberFormat="1" applyFont="1" applyBorder="1">
      <alignment vertical="center"/>
    </xf>
    <xf numFmtId="179" fontId="23" fillId="0" borderId="36" xfId="5" applyNumberFormat="1" applyFont="1" applyBorder="1">
      <alignment vertical="center"/>
    </xf>
    <xf numFmtId="179" fontId="23" fillId="0" borderId="3" xfId="5" applyNumberFormat="1" applyFont="1" applyBorder="1">
      <alignment vertical="center"/>
    </xf>
    <xf numFmtId="179" fontId="23" fillId="0" borderId="1" xfId="5" applyNumberFormat="1" applyFont="1" applyBorder="1">
      <alignment vertical="center"/>
    </xf>
    <xf numFmtId="3" fontId="23" fillId="0" borderId="36" xfId="6" applyNumberFormat="1" applyFont="1" applyBorder="1">
      <alignment vertical="center"/>
    </xf>
    <xf numFmtId="179" fontId="23" fillId="0" borderId="12" xfId="5" applyNumberFormat="1" applyFont="1" applyBorder="1">
      <alignment vertical="center"/>
    </xf>
    <xf numFmtId="0" fontId="23" fillId="2" borderId="36" xfId="6" applyFont="1" applyFill="1" applyBorder="1">
      <alignment vertical="center"/>
    </xf>
    <xf numFmtId="179" fontId="24" fillId="0" borderId="36" xfId="5" applyNumberFormat="1" applyFont="1" applyBorder="1">
      <alignment vertical="center"/>
    </xf>
    <xf numFmtId="0" fontId="23" fillId="0" borderId="36" xfId="5" applyFont="1" applyBorder="1">
      <alignment vertical="center"/>
    </xf>
    <xf numFmtId="181" fontId="23" fillId="0" borderId="36" xfId="5" applyNumberFormat="1" applyFont="1" applyBorder="1">
      <alignment vertical="center"/>
    </xf>
    <xf numFmtId="181" fontId="23" fillId="0" borderId="12" xfId="5" applyNumberFormat="1" applyFont="1" applyBorder="1">
      <alignment vertical="center"/>
    </xf>
    <xf numFmtId="181" fontId="23" fillId="0" borderId="1" xfId="5" applyNumberFormat="1" applyFont="1" applyBorder="1">
      <alignment vertical="center"/>
    </xf>
    <xf numFmtId="3" fontId="23" fillId="2" borderId="36" xfId="6" applyNumberFormat="1" applyFont="1" applyFill="1" applyBorder="1">
      <alignment vertical="center"/>
    </xf>
    <xf numFmtId="0" fontId="23" fillId="0" borderId="36" xfId="6" applyFont="1" applyBorder="1">
      <alignment vertical="center"/>
    </xf>
    <xf numFmtId="180" fontId="23" fillId="0" borderId="12" xfId="5" quotePrefix="1" applyNumberFormat="1" applyFont="1" applyBorder="1" applyAlignment="1">
      <alignment horizontal="right" vertical="center"/>
    </xf>
    <xf numFmtId="180" fontId="23" fillId="0" borderId="1" xfId="5" quotePrefix="1" applyNumberFormat="1" applyFont="1" applyBorder="1" applyAlignment="1">
      <alignment horizontal="right" vertical="center"/>
    </xf>
    <xf numFmtId="180" fontId="23" fillId="0" borderId="3" xfId="5" quotePrefix="1" applyNumberFormat="1" applyFont="1" applyBorder="1" applyAlignment="1">
      <alignment horizontal="right" vertical="center"/>
    </xf>
    <xf numFmtId="0" fontId="20" fillId="0" borderId="11" xfId="5" applyFont="1" applyBorder="1">
      <alignment vertical="center"/>
    </xf>
    <xf numFmtId="0" fontId="20" fillId="0" borderId="9" xfId="0" applyFont="1" applyBorder="1">
      <alignment vertical="center"/>
    </xf>
    <xf numFmtId="0" fontId="23" fillId="0" borderId="36" xfId="0" applyFont="1" applyBorder="1" applyAlignment="1">
      <alignment vertical="center" wrapText="1"/>
    </xf>
    <xf numFmtId="0" fontId="20" fillId="0" borderId="0" xfId="0" applyFont="1">
      <alignment vertical="center"/>
    </xf>
    <xf numFmtId="0" fontId="23" fillId="0" borderId="3" xfId="0" applyFont="1" applyBorder="1" applyAlignment="1">
      <alignment horizontal="center" vertical="center" wrapText="1"/>
    </xf>
    <xf numFmtId="0" fontId="23" fillId="0" borderId="36" xfId="0" applyFont="1" applyBorder="1" applyAlignment="1">
      <alignment horizontal="center" vertical="center"/>
    </xf>
    <xf numFmtId="0" fontId="23" fillId="0" borderId="2" xfId="0" applyFont="1" applyBorder="1" applyAlignment="1">
      <alignment vertical="center" wrapText="1"/>
    </xf>
    <xf numFmtId="0" fontId="20" fillId="0" borderId="4" xfId="0" applyFont="1" applyBorder="1">
      <alignment vertical="center"/>
    </xf>
    <xf numFmtId="0" fontId="20" fillId="0" borderId="5" xfId="0" applyFont="1" applyBorder="1">
      <alignment vertical="center"/>
    </xf>
    <xf numFmtId="0" fontId="20" fillId="0" borderId="5" xfId="0" applyFont="1" applyBorder="1" applyAlignment="1">
      <alignment horizontal="center" vertical="center"/>
    </xf>
    <xf numFmtId="0" fontId="20" fillId="0" borderId="6" xfId="0" applyFont="1" applyBorder="1">
      <alignment vertical="center"/>
    </xf>
    <xf numFmtId="0" fontId="12" fillId="0" borderId="0" xfId="0" applyFont="1" applyFill="1" applyProtection="1">
      <alignment vertical="center"/>
      <protection hidden="1"/>
    </xf>
    <xf numFmtId="0" fontId="9" fillId="0" borderId="0" xfId="0" applyFont="1" applyFill="1" applyProtection="1">
      <alignment vertical="center"/>
      <protection hidden="1"/>
    </xf>
    <xf numFmtId="0" fontId="5" fillId="0" borderId="13" xfId="0" applyFont="1" applyFill="1" applyBorder="1" applyProtection="1">
      <alignment vertical="center"/>
      <protection hidden="1"/>
    </xf>
    <xf numFmtId="0" fontId="5" fillId="0" borderId="14" xfId="0" applyFont="1" applyFill="1" applyBorder="1" applyAlignment="1" applyProtection="1">
      <alignment horizontal="center" vertical="center"/>
      <protection hidden="1"/>
    </xf>
    <xf numFmtId="0" fontId="5" fillId="0" borderId="14" xfId="0" applyFont="1" applyFill="1" applyBorder="1" applyProtection="1">
      <alignment vertical="center"/>
      <protection hidden="1"/>
    </xf>
    <xf numFmtId="0" fontId="5" fillId="0" borderId="16" xfId="0" applyFont="1" applyFill="1" applyBorder="1" applyProtection="1">
      <alignment vertical="center"/>
      <protection hidden="1"/>
    </xf>
    <xf numFmtId="0" fontId="10" fillId="0" borderId="0" xfId="0" applyFont="1" applyFill="1" applyProtection="1">
      <alignment vertical="center"/>
      <protection hidden="1"/>
    </xf>
    <xf numFmtId="0" fontId="5" fillId="0" borderId="11" xfId="0" applyFont="1" applyFill="1" applyBorder="1" applyProtection="1">
      <alignment vertical="center"/>
      <protection hidden="1"/>
    </xf>
    <xf numFmtId="0" fontId="5" fillId="0" borderId="8" xfId="0" applyFont="1" applyFill="1" applyBorder="1" applyAlignment="1" applyProtection="1">
      <alignment horizontal="center" vertical="center"/>
      <protection hidden="1"/>
    </xf>
    <xf numFmtId="0" fontId="5" fillId="0" borderId="8" xfId="0" applyFont="1" applyFill="1" applyBorder="1" applyProtection="1">
      <alignment vertical="center"/>
      <protection hidden="1"/>
    </xf>
    <xf numFmtId="0" fontId="5" fillId="0" borderId="12" xfId="0" applyFont="1" applyFill="1" applyBorder="1" applyProtection="1">
      <alignment vertical="center"/>
      <protection hidden="1"/>
    </xf>
    <xf numFmtId="0" fontId="5" fillId="0" borderId="9" xfId="0" applyFont="1" applyFill="1" applyBorder="1" applyProtection="1">
      <alignment vertical="center"/>
      <protection hidden="1"/>
    </xf>
    <xf numFmtId="0" fontId="5" fillId="0" borderId="0" xfId="0" applyFont="1" applyFill="1" applyBorder="1" applyAlignment="1" applyProtection="1">
      <alignment horizontal="center" vertical="center"/>
      <protection hidden="1"/>
    </xf>
    <xf numFmtId="0" fontId="5" fillId="0" borderId="0" xfId="0" applyFont="1" applyFill="1" applyBorder="1" applyProtection="1">
      <alignment vertical="center"/>
      <protection hidden="1"/>
    </xf>
    <xf numFmtId="0" fontId="5" fillId="0" borderId="10" xfId="0" applyFont="1" applyFill="1" applyBorder="1" applyProtection="1">
      <alignment vertical="center"/>
      <protection hidden="1"/>
    </xf>
    <xf numFmtId="0" fontId="5" fillId="0" borderId="5" xfId="0" applyFont="1" applyFill="1" applyBorder="1" applyProtection="1">
      <alignment vertical="center"/>
      <protection hidden="1"/>
    </xf>
    <xf numFmtId="0" fontId="14" fillId="0" borderId="0" xfId="0" applyFont="1" applyFill="1" applyBorder="1" applyAlignment="1" applyProtection="1">
      <alignment vertical="top"/>
      <protection hidden="1"/>
    </xf>
    <xf numFmtId="0" fontId="5" fillId="0" borderId="6" xfId="0" applyFont="1" applyFill="1" applyBorder="1" applyProtection="1">
      <alignment vertical="center"/>
      <protection hidden="1"/>
    </xf>
    <xf numFmtId="0" fontId="5" fillId="0" borderId="1" xfId="0" applyFont="1" applyFill="1" applyBorder="1" applyProtection="1">
      <alignment vertical="center"/>
      <protection hidden="1"/>
    </xf>
    <xf numFmtId="0" fontId="5" fillId="0" borderId="2" xfId="0" applyFont="1" applyFill="1" applyBorder="1" applyAlignment="1" applyProtection="1">
      <alignment horizontal="center" vertical="center"/>
      <protection hidden="1"/>
    </xf>
    <xf numFmtId="0" fontId="5" fillId="0" borderId="2" xfId="0" applyFont="1" applyFill="1" applyBorder="1" applyProtection="1">
      <alignment vertical="center"/>
      <protection hidden="1"/>
    </xf>
    <xf numFmtId="0" fontId="5" fillId="0" borderId="3" xfId="0" applyFont="1" applyFill="1" applyBorder="1" applyProtection="1">
      <alignment vertical="center"/>
      <protection hidden="1"/>
    </xf>
    <xf numFmtId="0" fontId="10" fillId="4" borderId="5" xfId="0" applyFont="1" applyFill="1" applyBorder="1" applyProtection="1">
      <alignment vertical="center"/>
      <protection hidden="1"/>
    </xf>
    <xf numFmtId="0" fontId="10" fillId="0" borderId="5" xfId="0" applyFont="1" applyFill="1" applyBorder="1" applyAlignment="1" applyProtection="1">
      <alignment horizontal="left" vertical="center"/>
      <protection hidden="1"/>
    </xf>
    <xf numFmtId="0" fontId="5" fillId="0" borderId="5" xfId="0" applyFont="1" applyFill="1" applyBorder="1" applyAlignment="1" applyProtection="1">
      <alignment horizontal="center" vertical="center"/>
      <protection hidden="1"/>
    </xf>
    <xf numFmtId="0" fontId="5" fillId="0" borderId="6" xfId="0" applyFont="1" applyFill="1" applyBorder="1" applyAlignment="1" applyProtection="1">
      <alignment horizontal="center" vertical="center"/>
      <protection hidden="1"/>
    </xf>
    <xf numFmtId="0" fontId="10" fillId="4" borderId="8" xfId="0" applyFont="1" applyFill="1" applyBorder="1" applyAlignment="1" applyProtection="1">
      <alignment horizontal="left" vertical="center"/>
      <protection hidden="1"/>
    </xf>
    <xf numFmtId="0" fontId="10" fillId="0" borderId="8" xfId="0" applyFont="1" applyFill="1" applyBorder="1" applyAlignment="1" applyProtection="1">
      <alignment vertical="center"/>
      <protection locked="0" hidden="1"/>
    </xf>
    <xf numFmtId="0" fontId="5" fillId="0" borderId="12" xfId="0" applyFont="1" applyFill="1" applyBorder="1" applyAlignment="1" applyProtection="1">
      <alignment horizontal="center" vertical="center"/>
      <protection hidden="1"/>
    </xf>
    <xf numFmtId="0" fontId="10" fillId="0" borderId="5" xfId="0" applyFont="1" applyFill="1" applyBorder="1" applyAlignment="1" applyProtection="1">
      <alignment vertical="center"/>
      <protection hidden="1"/>
    </xf>
    <xf numFmtId="0" fontId="10" fillId="0" borderId="5" xfId="0" applyFont="1" applyFill="1" applyBorder="1" applyAlignment="1" applyProtection="1">
      <alignment vertical="center"/>
      <protection locked="0" hidden="1"/>
    </xf>
    <xf numFmtId="0" fontId="8" fillId="0" borderId="8" xfId="0" applyFont="1" applyFill="1" applyBorder="1" applyAlignment="1" applyProtection="1">
      <alignment horizontal="left" vertical="center"/>
      <protection hidden="1"/>
    </xf>
    <xf numFmtId="0" fontId="10" fillId="0" borderId="8" xfId="0" applyFont="1" applyFill="1" applyBorder="1" applyProtection="1">
      <alignment vertical="center"/>
      <protection hidden="1"/>
    </xf>
    <xf numFmtId="0" fontId="10" fillId="0" borderId="8" xfId="0" applyFont="1" applyFill="1" applyBorder="1" applyAlignment="1" applyProtection="1">
      <alignment vertical="center"/>
      <protection hidden="1"/>
    </xf>
    <xf numFmtId="0" fontId="10" fillId="0" borderId="8" xfId="0" applyFont="1" applyFill="1" applyBorder="1" applyAlignment="1" applyProtection="1">
      <alignment horizontal="left" vertical="center"/>
      <protection hidden="1"/>
    </xf>
    <xf numFmtId="0" fontId="10" fillId="0" borderId="4" xfId="0" applyFont="1" applyFill="1" applyBorder="1" applyAlignment="1" applyProtection="1">
      <alignment horizontal="left" vertical="center"/>
      <protection hidden="1"/>
    </xf>
    <xf numFmtId="0" fontId="10" fillId="0" borderId="2" xfId="0" applyFont="1" applyFill="1" applyBorder="1" applyAlignment="1" applyProtection="1">
      <alignment horizontal="center" vertical="center"/>
      <protection hidden="1"/>
    </xf>
    <xf numFmtId="0" fontId="10" fillId="0" borderId="2" xfId="0" applyFont="1" applyFill="1" applyBorder="1" applyAlignment="1" applyProtection="1">
      <alignment vertical="center"/>
      <protection hidden="1"/>
    </xf>
    <xf numFmtId="0" fontId="14" fillId="0" borderId="2" xfId="0" applyFont="1" applyFill="1" applyBorder="1" applyAlignment="1" applyProtection="1">
      <alignment vertical="top"/>
      <protection locked="0" hidden="1"/>
    </xf>
    <xf numFmtId="0" fontId="10" fillId="0" borderId="2" xfId="0" applyFont="1" applyFill="1" applyBorder="1" applyAlignment="1" applyProtection="1">
      <alignment vertical="center" wrapText="1"/>
      <protection locked="0" hidden="1"/>
    </xf>
    <xf numFmtId="0" fontId="10" fillId="0" borderId="2" xfId="0" applyFont="1" applyFill="1" applyBorder="1" applyProtection="1">
      <alignment vertical="center"/>
      <protection hidden="1"/>
    </xf>
    <xf numFmtId="0" fontId="10" fillId="0" borderId="3" xfId="0" applyFont="1" applyFill="1" applyBorder="1" applyProtection="1">
      <alignment vertical="center"/>
      <protection hidden="1"/>
    </xf>
    <xf numFmtId="0" fontId="10" fillId="0" borderId="19" xfId="0" applyFont="1" applyFill="1" applyBorder="1" applyProtection="1">
      <alignment vertical="center"/>
      <protection hidden="1"/>
    </xf>
    <xf numFmtId="0" fontId="10" fillId="0" borderId="0" xfId="0" applyFont="1" applyFill="1" applyBorder="1" applyProtection="1">
      <alignment vertical="center"/>
      <protection hidden="1"/>
    </xf>
    <xf numFmtId="0" fontId="11" fillId="0" borderId="19" xfId="0" applyFont="1" applyFill="1" applyBorder="1" applyAlignment="1" applyProtection="1">
      <alignment vertical="center" wrapText="1"/>
      <protection hidden="1"/>
    </xf>
    <xf numFmtId="0" fontId="11" fillId="0" borderId="0" xfId="0" applyFont="1" applyFill="1" applyBorder="1" applyAlignment="1" applyProtection="1">
      <alignment vertical="center" wrapText="1"/>
      <protection hidden="1"/>
    </xf>
    <xf numFmtId="0" fontId="11" fillId="0" borderId="20" xfId="0" applyFont="1" applyFill="1" applyBorder="1" applyAlignment="1" applyProtection="1">
      <alignment vertical="center" wrapText="1"/>
      <protection hidden="1"/>
    </xf>
    <xf numFmtId="0" fontId="11" fillId="0" borderId="8" xfId="0" applyFont="1" applyFill="1" applyBorder="1" applyAlignment="1" applyProtection="1">
      <alignment vertical="center" wrapText="1"/>
      <protection hidden="1"/>
    </xf>
    <xf numFmtId="0" fontId="10" fillId="0" borderId="1" xfId="0" applyFont="1" applyFill="1" applyBorder="1" applyAlignment="1" applyProtection="1">
      <alignment vertical="center"/>
      <protection hidden="1"/>
    </xf>
    <xf numFmtId="0" fontId="11" fillId="0" borderId="2" xfId="0" applyFont="1" applyFill="1" applyBorder="1" applyAlignment="1" applyProtection="1">
      <alignment vertical="center" wrapText="1"/>
      <protection hidden="1"/>
    </xf>
    <xf numFmtId="0" fontId="11" fillId="0" borderId="3" xfId="0" applyFont="1" applyFill="1" applyBorder="1" applyAlignment="1" applyProtection="1">
      <alignment vertical="center" wrapText="1"/>
      <protection hidden="1"/>
    </xf>
    <xf numFmtId="0" fontId="10" fillId="0" borderId="4" xfId="0" applyFont="1" applyFill="1" applyBorder="1" applyAlignment="1" applyProtection="1">
      <alignment vertical="center"/>
      <protection hidden="1"/>
    </xf>
    <xf numFmtId="0" fontId="10" fillId="0" borderId="5" xfId="0" applyFont="1" applyFill="1" applyBorder="1" applyProtection="1">
      <alignment vertical="center"/>
      <protection hidden="1"/>
    </xf>
    <xf numFmtId="0" fontId="11" fillId="0" borderId="5" xfId="0" applyFont="1" applyFill="1" applyBorder="1" applyAlignment="1" applyProtection="1">
      <alignment vertical="center" wrapText="1"/>
      <protection hidden="1"/>
    </xf>
    <xf numFmtId="0" fontId="11" fillId="0" borderId="6" xfId="0" applyFont="1" applyFill="1" applyBorder="1" applyAlignment="1" applyProtection="1">
      <alignment vertical="center" wrapText="1"/>
      <protection hidden="1"/>
    </xf>
    <xf numFmtId="0" fontId="12" fillId="0" borderId="9" xfId="0" applyFont="1" applyFill="1" applyBorder="1" applyAlignment="1" applyProtection="1">
      <alignment vertical="center" wrapText="1"/>
      <protection hidden="1"/>
    </xf>
    <xf numFmtId="0" fontId="11" fillId="4" borderId="4" xfId="0" applyFont="1" applyFill="1" applyBorder="1" applyAlignment="1" applyProtection="1">
      <alignment vertical="center" wrapText="1"/>
      <protection hidden="1"/>
    </xf>
    <xf numFmtId="0" fontId="12" fillId="0" borderId="5" xfId="0" applyFont="1" applyFill="1" applyBorder="1" applyAlignment="1" applyProtection="1">
      <alignment vertical="center"/>
      <protection hidden="1"/>
    </xf>
    <xf numFmtId="0" fontId="10" fillId="4" borderId="5" xfId="0" applyFont="1" applyFill="1" applyBorder="1" applyAlignment="1" applyProtection="1">
      <alignment vertical="center" shrinkToFit="1"/>
      <protection locked="0" hidden="1"/>
    </xf>
    <xf numFmtId="0" fontId="12" fillId="0" borderId="5" xfId="0" applyFont="1" applyFill="1" applyBorder="1" applyAlignment="1" applyProtection="1">
      <alignment vertical="center"/>
      <protection locked="0" hidden="1"/>
    </xf>
    <xf numFmtId="0" fontId="10" fillId="0" borderId="5" xfId="0" applyFont="1" applyFill="1" applyBorder="1" applyAlignment="1" applyProtection="1">
      <alignment vertical="center" shrinkToFit="1"/>
      <protection locked="0" hidden="1"/>
    </xf>
    <xf numFmtId="0" fontId="12" fillId="0" borderId="5" xfId="0" applyFont="1" applyFill="1" applyBorder="1" applyAlignment="1" applyProtection="1">
      <alignment horizontal="left" vertical="center"/>
      <protection hidden="1"/>
    </xf>
    <xf numFmtId="0" fontId="10" fillId="4" borderId="5" xfId="0" applyFont="1" applyFill="1" applyBorder="1" applyAlignment="1" applyProtection="1">
      <alignment vertical="center"/>
      <protection locked="0" hidden="1"/>
    </xf>
    <xf numFmtId="0" fontId="10" fillId="0" borderId="5" xfId="0" applyFont="1" applyFill="1" applyBorder="1" applyAlignment="1" applyProtection="1">
      <alignment horizontal="center" vertical="center"/>
      <protection hidden="1"/>
    </xf>
    <xf numFmtId="0" fontId="11" fillId="4" borderId="9" xfId="0" applyFont="1" applyFill="1" applyBorder="1" applyAlignment="1" applyProtection="1">
      <alignment vertical="center" wrapText="1"/>
      <protection hidden="1"/>
    </xf>
    <xf numFmtId="0" fontId="12" fillId="0" borderId="0" xfId="0" applyFont="1" applyFill="1" applyBorder="1" applyAlignment="1" applyProtection="1">
      <alignment vertical="center"/>
      <protection hidden="1"/>
    </xf>
    <xf numFmtId="0" fontId="11" fillId="0" borderId="10" xfId="0" applyFont="1" applyFill="1" applyBorder="1" applyAlignment="1" applyProtection="1">
      <alignment vertical="center" wrapText="1"/>
      <protection hidden="1"/>
    </xf>
    <xf numFmtId="0" fontId="10" fillId="4" borderId="0" xfId="0" applyFont="1" applyFill="1" applyBorder="1" applyAlignment="1" applyProtection="1">
      <alignment vertical="center" shrinkToFit="1"/>
      <protection locked="0" hidden="1"/>
    </xf>
    <xf numFmtId="0" fontId="12" fillId="0" borderId="0" xfId="0" applyFont="1" applyFill="1" applyBorder="1" applyAlignment="1" applyProtection="1">
      <alignment vertical="center"/>
      <protection locked="0" hidden="1"/>
    </xf>
    <xf numFmtId="0" fontId="10" fillId="0" borderId="0" xfId="0" applyFont="1" applyFill="1" applyBorder="1" applyAlignment="1" applyProtection="1">
      <alignment vertical="center" shrinkToFit="1"/>
      <protection locked="0" hidden="1"/>
    </xf>
    <xf numFmtId="0" fontId="12" fillId="0" borderId="0" xfId="0" applyFont="1" applyFill="1" applyBorder="1" applyAlignment="1" applyProtection="1">
      <alignment horizontal="left" vertical="center"/>
      <protection hidden="1"/>
    </xf>
    <xf numFmtId="0" fontId="10" fillId="0" borderId="0" xfId="0" applyFont="1" applyFill="1" applyBorder="1" applyAlignment="1" applyProtection="1">
      <alignment vertical="center"/>
      <protection locked="0" hidden="1"/>
    </xf>
    <xf numFmtId="0" fontId="12" fillId="4" borderId="0" xfId="0" applyFont="1" applyFill="1" applyBorder="1" applyAlignment="1" applyProtection="1">
      <alignment vertical="center"/>
      <protection locked="0" hidden="1"/>
    </xf>
    <xf numFmtId="0" fontId="10" fillId="0" borderId="0" xfId="0" applyFont="1" applyFill="1" applyBorder="1" applyAlignment="1" applyProtection="1">
      <alignment horizontal="center" vertical="center"/>
      <protection hidden="1"/>
    </xf>
    <xf numFmtId="0" fontId="11" fillId="0" borderId="0" xfId="0" applyFont="1" applyFill="1" applyBorder="1" applyAlignment="1" applyProtection="1">
      <alignment vertical="center"/>
      <protection hidden="1"/>
    </xf>
    <xf numFmtId="0" fontId="12" fillId="0" borderId="11" xfId="0" applyFont="1" applyFill="1" applyBorder="1" applyAlignment="1" applyProtection="1">
      <alignment vertical="center" wrapText="1"/>
      <protection hidden="1"/>
    </xf>
    <xf numFmtId="0" fontId="11" fillId="4" borderId="11" xfId="0" applyFont="1" applyFill="1" applyBorder="1" applyAlignment="1" applyProtection="1">
      <alignment vertical="center" wrapText="1"/>
      <protection hidden="1"/>
    </xf>
    <xf numFmtId="0" fontId="12" fillId="0" borderId="8" xfId="0" applyFont="1" applyFill="1" applyBorder="1" applyAlignment="1" applyProtection="1">
      <alignment vertical="center"/>
      <protection hidden="1"/>
    </xf>
    <xf numFmtId="0" fontId="11" fillId="0" borderId="8" xfId="0" applyFont="1" applyFill="1" applyBorder="1" applyAlignment="1" applyProtection="1">
      <alignment vertical="center"/>
      <protection hidden="1"/>
    </xf>
    <xf numFmtId="0" fontId="11" fillId="0" borderId="12" xfId="0" applyFont="1" applyFill="1" applyBorder="1" applyAlignment="1" applyProtection="1">
      <alignment vertical="center" wrapText="1"/>
      <protection hidden="1"/>
    </xf>
    <xf numFmtId="0" fontId="11" fillId="0" borderId="5" xfId="0" applyFont="1" applyFill="1" applyBorder="1" applyAlignment="1" applyProtection="1">
      <alignment vertical="center"/>
      <protection hidden="1"/>
    </xf>
    <xf numFmtId="0" fontId="10" fillId="0" borderId="2" xfId="0" applyFont="1" applyFill="1" applyBorder="1" applyAlignment="1" applyProtection="1">
      <alignment vertical="center" shrinkToFit="1"/>
      <protection locked="0" hidden="1"/>
    </xf>
    <xf numFmtId="0" fontId="10" fillId="0" borderId="2" xfId="0" applyFont="1" applyFill="1" applyBorder="1" applyAlignment="1" applyProtection="1">
      <alignment vertical="center"/>
      <protection locked="0" hidden="1"/>
    </xf>
    <xf numFmtId="176" fontId="10" fillId="0" borderId="2" xfId="0" applyNumberFormat="1" applyFont="1" applyFill="1" applyBorder="1" applyAlignment="1" applyProtection="1">
      <alignment vertical="center"/>
      <protection hidden="1"/>
    </xf>
    <xf numFmtId="0" fontId="10" fillId="0" borderId="3" xfId="0" applyFont="1" applyFill="1" applyBorder="1" applyAlignment="1" applyProtection="1">
      <alignment vertical="center" shrinkToFit="1"/>
      <protection locked="0" hidden="1"/>
    </xf>
    <xf numFmtId="0" fontId="10" fillId="0" borderId="20" xfId="0" applyFont="1" applyFill="1" applyBorder="1" applyProtection="1">
      <alignment vertical="center"/>
      <protection hidden="1"/>
    </xf>
    <xf numFmtId="0" fontId="12" fillId="4" borderId="1" xfId="0" applyFont="1" applyFill="1" applyBorder="1" applyAlignment="1" applyProtection="1">
      <alignment vertical="center"/>
      <protection hidden="1"/>
    </xf>
    <xf numFmtId="0" fontId="19" fillId="0" borderId="2" xfId="0" applyFont="1" applyFill="1" applyBorder="1" applyAlignment="1" applyProtection="1">
      <alignment horizontal="left" vertical="center"/>
      <protection hidden="1"/>
    </xf>
    <xf numFmtId="0" fontId="11" fillId="0" borderId="2" xfId="0" applyFont="1" applyFill="1" applyBorder="1" applyAlignment="1" applyProtection="1">
      <alignment horizontal="left" vertical="center"/>
      <protection hidden="1"/>
    </xf>
    <xf numFmtId="0" fontId="10" fillId="4" borderId="2" xfId="0" applyFont="1" applyFill="1" applyBorder="1" applyAlignment="1" applyProtection="1">
      <alignment vertical="center" textRotation="255"/>
      <protection hidden="1"/>
    </xf>
    <xf numFmtId="0" fontId="19" fillId="0" borderId="2" xfId="0" applyFont="1" applyFill="1" applyBorder="1" applyProtection="1">
      <alignment vertical="center"/>
      <protection hidden="1"/>
    </xf>
    <xf numFmtId="0" fontId="10" fillId="0" borderId="8" xfId="0" applyFont="1" applyFill="1" applyBorder="1" applyAlignment="1" applyProtection="1">
      <alignment vertical="center" shrinkToFit="1"/>
      <protection locked="0" hidden="1"/>
    </xf>
    <xf numFmtId="0" fontId="10" fillId="0" borderId="8" xfId="0" applyFont="1" applyFill="1" applyBorder="1" applyAlignment="1" applyProtection="1">
      <alignment horizontal="center" vertical="center"/>
      <protection hidden="1"/>
    </xf>
    <xf numFmtId="176" fontId="10" fillId="0" borderId="8" xfId="0" applyNumberFormat="1" applyFont="1" applyFill="1" applyBorder="1" applyAlignment="1" applyProtection="1">
      <alignment vertical="center"/>
      <protection hidden="1"/>
    </xf>
    <xf numFmtId="0" fontId="10" fillId="0" borderId="12" xfId="0" applyFont="1" applyFill="1" applyBorder="1" applyProtection="1">
      <alignment vertical="center"/>
      <protection hidden="1"/>
    </xf>
    <xf numFmtId="0" fontId="12" fillId="0" borderId="9" xfId="0" applyFont="1" applyFill="1" applyBorder="1" applyAlignment="1" applyProtection="1">
      <alignment vertical="center"/>
      <protection hidden="1"/>
    </xf>
    <xf numFmtId="0" fontId="10" fillId="0" borderId="0" xfId="0" applyFont="1" applyFill="1" applyBorder="1" applyAlignment="1" applyProtection="1">
      <alignment vertical="center"/>
      <protection hidden="1"/>
    </xf>
    <xf numFmtId="0" fontId="10" fillId="0" borderId="0" xfId="0" applyFont="1" applyFill="1" applyBorder="1" applyAlignment="1" applyProtection="1">
      <alignment vertical="center" textRotation="255"/>
      <protection hidden="1"/>
    </xf>
    <xf numFmtId="0" fontId="10" fillId="0" borderId="12" xfId="0" applyFont="1" applyFill="1" applyBorder="1" applyAlignment="1" applyProtection="1">
      <alignment vertical="center" shrinkToFit="1"/>
      <protection locked="0" hidden="1"/>
    </xf>
    <xf numFmtId="0" fontId="10" fillId="4" borderId="1" xfId="0" applyFont="1" applyFill="1" applyBorder="1" applyAlignment="1" applyProtection="1">
      <alignment vertical="center"/>
      <protection hidden="1"/>
    </xf>
    <xf numFmtId="0" fontId="12" fillId="0" borderId="2" xfId="0" applyFont="1" applyFill="1" applyBorder="1" applyAlignment="1" applyProtection="1">
      <alignment vertical="center"/>
      <protection hidden="1"/>
    </xf>
    <xf numFmtId="0" fontId="11" fillId="0" borderId="2" xfId="0" applyFont="1" applyFill="1" applyBorder="1" applyAlignment="1" applyProtection="1">
      <alignment vertical="center"/>
      <protection hidden="1"/>
    </xf>
    <xf numFmtId="0" fontId="12" fillId="0" borderId="2" xfId="0" applyFont="1" applyFill="1" applyBorder="1" applyProtection="1">
      <alignment vertical="center"/>
      <protection hidden="1"/>
    </xf>
    <xf numFmtId="0" fontId="10" fillId="0" borderId="9" xfId="0" applyFont="1" applyFill="1" applyBorder="1" applyProtection="1">
      <alignment vertical="center"/>
      <protection hidden="1"/>
    </xf>
    <xf numFmtId="0" fontId="10" fillId="0" borderId="5" xfId="0" applyFont="1" applyFill="1" applyBorder="1" applyAlignment="1" applyProtection="1">
      <alignment vertical="center" textRotation="255"/>
      <protection hidden="1"/>
    </xf>
    <xf numFmtId="0" fontId="12" fillId="0" borderId="5" xfId="0" applyFont="1" applyFill="1" applyBorder="1" applyProtection="1">
      <alignment vertical="center"/>
      <protection hidden="1"/>
    </xf>
    <xf numFmtId="0" fontId="8" fillId="0" borderId="9" xfId="0" applyFont="1" applyFill="1" applyBorder="1" applyAlignment="1" applyProtection="1">
      <alignment vertical="center"/>
      <protection hidden="1"/>
    </xf>
    <xf numFmtId="0" fontId="10" fillId="0" borderId="8" xfId="0" applyFont="1" applyFill="1" applyBorder="1" applyAlignment="1" applyProtection="1">
      <alignment vertical="center" textRotation="255"/>
      <protection hidden="1"/>
    </xf>
    <xf numFmtId="0" fontId="10" fillId="0" borderId="9" xfId="0" applyFont="1" applyFill="1" applyBorder="1" applyAlignment="1" applyProtection="1">
      <alignment vertical="center"/>
      <protection hidden="1"/>
    </xf>
    <xf numFmtId="0" fontId="9" fillId="0" borderId="11" xfId="0" applyFont="1" applyFill="1" applyBorder="1" applyProtection="1">
      <alignment vertical="center"/>
      <protection hidden="1"/>
    </xf>
    <xf numFmtId="0" fontId="10" fillId="4" borderId="11" xfId="0" applyFont="1" applyFill="1" applyBorder="1" applyAlignment="1" applyProtection="1">
      <alignment vertical="center"/>
      <protection hidden="1"/>
    </xf>
    <xf numFmtId="0" fontId="10" fillId="4" borderId="8" xfId="0" applyFont="1" applyFill="1" applyBorder="1" applyAlignment="1" applyProtection="1">
      <alignment vertical="center" textRotation="255"/>
      <protection hidden="1"/>
    </xf>
    <xf numFmtId="0" fontId="12" fillId="0" borderId="8" xfId="0" applyFont="1" applyFill="1" applyBorder="1" applyProtection="1">
      <alignment vertical="center"/>
      <protection hidden="1"/>
    </xf>
    <xf numFmtId="0" fontId="9" fillId="0" borderId="8" xfId="0" applyFont="1" applyFill="1" applyBorder="1" applyProtection="1">
      <alignment vertical="center"/>
      <protection hidden="1"/>
    </xf>
    <xf numFmtId="0" fontId="10" fillId="4" borderId="8" xfId="0" applyFont="1" applyFill="1" applyBorder="1" applyAlignment="1" applyProtection="1">
      <alignment vertical="center"/>
      <protection hidden="1"/>
    </xf>
    <xf numFmtId="0" fontId="10" fillId="0" borderId="2" xfId="0" applyFont="1" applyFill="1" applyBorder="1" applyAlignment="1" applyProtection="1">
      <alignment vertical="center" textRotation="255"/>
      <protection hidden="1"/>
    </xf>
    <xf numFmtId="0" fontId="9" fillId="0" borderId="5" xfId="0" applyFont="1" applyFill="1" applyBorder="1" applyProtection="1">
      <alignment vertical="center"/>
      <protection hidden="1"/>
    </xf>
    <xf numFmtId="176" fontId="10" fillId="0" borderId="5" xfId="0" applyNumberFormat="1" applyFont="1" applyFill="1" applyBorder="1" applyAlignment="1" applyProtection="1">
      <alignment vertical="center"/>
      <protection hidden="1"/>
    </xf>
    <xf numFmtId="0" fontId="8" fillId="0" borderId="8" xfId="0" applyFont="1" applyFill="1" applyBorder="1" applyProtection="1">
      <alignment vertical="center"/>
      <protection hidden="1"/>
    </xf>
    <xf numFmtId="0" fontId="8" fillId="0" borderId="5" xfId="0" applyFont="1" applyFill="1" applyBorder="1" applyAlignment="1" applyProtection="1">
      <alignment vertical="center"/>
      <protection hidden="1"/>
    </xf>
    <xf numFmtId="0" fontId="10" fillId="0" borderId="5" xfId="0" applyFont="1" applyFill="1" applyBorder="1" applyAlignment="1" applyProtection="1">
      <alignment horizontal="center" vertical="center" shrinkToFit="1"/>
      <protection locked="0" hidden="1"/>
    </xf>
    <xf numFmtId="0" fontId="10" fillId="0" borderId="6" xfId="0" applyFont="1" applyFill="1" applyBorder="1" applyAlignment="1" applyProtection="1">
      <alignment horizontal="center" vertical="center" shrinkToFit="1"/>
      <protection locked="0" hidden="1"/>
    </xf>
    <xf numFmtId="0" fontId="12" fillId="4" borderId="5" xfId="0" applyFont="1" applyFill="1" applyBorder="1" applyAlignment="1" applyProtection="1">
      <alignment vertical="center"/>
      <protection locked="0" hidden="1"/>
    </xf>
    <xf numFmtId="0" fontId="10" fillId="0" borderId="6" xfId="0" applyFont="1" applyFill="1" applyBorder="1" applyAlignment="1" applyProtection="1">
      <alignment vertical="center" shrinkToFit="1"/>
      <protection locked="0" hidden="1"/>
    </xf>
    <xf numFmtId="0" fontId="10" fillId="0" borderId="11" xfId="0" applyFont="1" applyFill="1" applyBorder="1" applyProtection="1">
      <alignment vertical="center"/>
      <protection hidden="1"/>
    </xf>
    <xf numFmtId="0" fontId="12" fillId="0" borderId="2" xfId="0" applyFont="1" applyFill="1" applyBorder="1" applyAlignment="1" applyProtection="1">
      <alignment horizontal="left" vertical="center"/>
      <protection hidden="1"/>
    </xf>
    <xf numFmtId="0" fontId="12" fillId="0" borderId="3" xfId="0" applyFont="1" applyFill="1" applyBorder="1" applyProtection="1">
      <alignment vertical="center"/>
      <protection hidden="1"/>
    </xf>
    <xf numFmtId="0" fontId="9" fillId="0" borderId="0" xfId="0" applyFont="1" applyFill="1" applyAlignment="1" applyProtection="1">
      <alignment horizontal="center" vertical="center"/>
      <protection hidden="1"/>
    </xf>
    <xf numFmtId="0" fontId="9" fillId="0" borderId="0" xfId="0" applyFont="1" applyFill="1" applyAlignment="1" applyProtection="1">
      <alignment horizontal="left" vertical="center"/>
      <protection hidden="1"/>
    </xf>
    <xf numFmtId="0" fontId="8" fillId="0" borderId="0" xfId="0" applyFont="1" applyFill="1" applyBorder="1" applyAlignment="1" applyProtection="1">
      <alignment horizontal="left" vertical="center"/>
      <protection hidden="1"/>
    </xf>
    <xf numFmtId="0" fontId="9" fillId="0" borderId="37" xfId="0" applyFont="1" applyFill="1" applyBorder="1" applyAlignment="1" applyProtection="1">
      <alignment horizontal="center" vertical="center"/>
      <protection hidden="1"/>
    </xf>
    <xf numFmtId="0" fontId="9" fillId="0" borderId="37" xfId="0" applyFont="1" applyFill="1" applyBorder="1" applyProtection="1">
      <alignment vertical="center"/>
      <protection hidden="1"/>
    </xf>
    <xf numFmtId="0" fontId="13" fillId="0" borderId="0" xfId="0" applyFont="1" applyFill="1" applyBorder="1" applyProtection="1">
      <alignment vertical="center"/>
      <protection hidden="1"/>
    </xf>
    <xf numFmtId="0" fontId="11" fillId="0" borderId="0" xfId="0" applyFont="1" applyFill="1" applyBorder="1" applyAlignment="1" applyProtection="1">
      <alignment horizontal="center" vertical="center"/>
      <protection hidden="1"/>
    </xf>
    <xf numFmtId="0" fontId="11" fillId="0" borderId="0" xfId="0" applyFont="1" applyFill="1" applyBorder="1" applyProtection="1">
      <alignment vertical="center"/>
      <protection hidden="1"/>
    </xf>
    <xf numFmtId="0" fontId="11" fillId="0" borderId="0" xfId="0" applyFont="1" applyFill="1" applyProtection="1">
      <alignment vertical="center"/>
      <protection hidden="1"/>
    </xf>
    <xf numFmtId="0" fontId="11" fillId="0" borderId="0" xfId="0" applyFont="1" applyFill="1" applyAlignment="1" applyProtection="1">
      <alignment vertical="center"/>
      <protection hidden="1"/>
    </xf>
    <xf numFmtId="0" fontId="11" fillId="0" borderId="0" xfId="0" applyFont="1" applyFill="1" applyAlignment="1" applyProtection="1">
      <alignment horizontal="center" vertical="center"/>
      <protection hidden="1"/>
    </xf>
    <xf numFmtId="0" fontId="15" fillId="0" borderId="4" xfId="0" applyFont="1" applyFill="1" applyBorder="1" applyAlignment="1" applyProtection="1">
      <alignment vertical="center"/>
      <protection hidden="1"/>
    </xf>
    <xf numFmtId="0" fontId="15" fillId="0" borderId="5" xfId="0" applyFont="1" applyFill="1" applyBorder="1" applyAlignment="1" applyProtection="1">
      <alignment horizontal="center" vertical="center"/>
      <protection hidden="1"/>
    </xf>
    <xf numFmtId="0" fontId="15" fillId="0" borderId="9" xfId="0" applyFont="1" applyFill="1" applyBorder="1" applyAlignment="1" applyProtection="1">
      <alignment vertical="center"/>
      <protection hidden="1"/>
    </xf>
    <xf numFmtId="0" fontId="15" fillId="0" borderId="13" xfId="0" applyFont="1" applyFill="1" applyBorder="1" applyAlignment="1" applyProtection="1">
      <alignment vertical="center"/>
      <protection hidden="1"/>
    </xf>
    <xf numFmtId="0" fontId="15" fillId="0" borderId="14" xfId="0" applyFont="1" applyFill="1" applyBorder="1" applyAlignment="1" applyProtection="1">
      <alignment horizontal="center" vertical="center"/>
      <protection hidden="1"/>
    </xf>
    <xf numFmtId="0" fontId="15" fillId="0" borderId="16" xfId="0" applyFont="1" applyFill="1" applyBorder="1" applyAlignment="1" applyProtection="1">
      <alignment horizontal="center" vertical="center"/>
      <protection hidden="1"/>
    </xf>
    <xf numFmtId="0" fontId="15" fillId="0" borderId="21" xfId="0" applyFont="1" applyFill="1" applyBorder="1" applyAlignment="1" applyProtection="1">
      <alignment vertical="center"/>
      <protection hidden="1"/>
    </xf>
    <xf numFmtId="0" fontId="15" fillId="0" borderId="22" xfId="0" applyFont="1" applyFill="1" applyBorder="1" applyAlignment="1" applyProtection="1">
      <alignment horizontal="center" vertical="center"/>
      <protection hidden="1"/>
    </xf>
    <xf numFmtId="0" fontId="15" fillId="0" borderId="23" xfId="0" applyFont="1" applyFill="1" applyBorder="1" applyAlignment="1" applyProtection="1">
      <alignment horizontal="center" vertical="center"/>
      <protection hidden="1"/>
    </xf>
    <xf numFmtId="0" fontId="15" fillId="0" borderId="11" xfId="0" applyFont="1" applyFill="1" applyBorder="1" applyAlignment="1" applyProtection="1">
      <alignment vertical="center"/>
      <protection hidden="1"/>
    </xf>
    <xf numFmtId="0" fontId="15" fillId="0" borderId="15" xfId="0" applyFont="1" applyFill="1" applyBorder="1" applyAlignment="1" applyProtection="1">
      <alignment vertical="center"/>
      <protection hidden="1"/>
    </xf>
    <xf numFmtId="0" fontId="15" fillId="0" borderId="7" xfId="0" applyFont="1" applyFill="1" applyBorder="1" applyAlignment="1" applyProtection="1">
      <alignment horizontal="center" vertical="center"/>
      <protection hidden="1"/>
    </xf>
    <xf numFmtId="0" fontId="15" fillId="0" borderId="17" xfId="0" applyFont="1" applyFill="1" applyBorder="1" applyAlignment="1" applyProtection="1">
      <alignment horizontal="center" vertical="center"/>
      <protection hidden="1"/>
    </xf>
    <xf numFmtId="0" fontId="15" fillId="0" borderId="5" xfId="0" applyFont="1" applyFill="1" applyBorder="1" applyAlignment="1" applyProtection="1">
      <alignment vertical="center" shrinkToFit="1"/>
      <protection hidden="1"/>
    </xf>
    <xf numFmtId="0" fontId="15" fillId="0" borderId="6" xfId="0" applyFont="1" applyFill="1" applyBorder="1" applyAlignment="1" applyProtection="1">
      <alignment vertical="center" shrinkToFit="1"/>
      <protection hidden="1"/>
    </xf>
    <xf numFmtId="0" fontId="15" fillId="2" borderId="15" xfId="0" applyFont="1" applyFill="1" applyBorder="1" applyAlignment="1" applyProtection="1">
      <alignment vertical="center"/>
      <protection hidden="1"/>
    </xf>
    <xf numFmtId="0" fontId="15" fillId="0" borderId="5" xfId="0" applyFont="1" applyFill="1" applyBorder="1" applyAlignment="1" applyProtection="1">
      <alignment horizontal="center" vertical="center" shrinkToFit="1"/>
      <protection hidden="1"/>
    </xf>
    <xf numFmtId="0" fontId="15" fillId="0" borderId="9" xfId="0" applyFont="1" applyFill="1" applyBorder="1" applyProtection="1">
      <alignment vertical="center"/>
      <protection hidden="1"/>
    </xf>
    <xf numFmtId="0" fontId="15" fillId="0" borderId="8" xfId="0" applyFont="1" applyFill="1" applyBorder="1" applyAlignment="1" applyProtection="1">
      <alignment horizontal="center" vertical="center"/>
      <protection hidden="1"/>
    </xf>
    <xf numFmtId="0" fontId="15" fillId="0" borderId="12" xfId="0" applyFont="1" applyFill="1" applyBorder="1" applyAlignment="1" applyProtection="1">
      <alignment horizontal="center" vertical="center"/>
      <protection hidden="1"/>
    </xf>
    <xf numFmtId="0" fontId="15" fillId="0" borderId="19" xfId="0" applyFont="1" applyFill="1" applyBorder="1" applyProtection="1">
      <alignment vertical="center"/>
      <protection hidden="1"/>
    </xf>
    <xf numFmtId="0" fontId="15" fillId="0" borderId="21" xfId="0" applyFont="1" applyFill="1" applyBorder="1" applyProtection="1">
      <alignment vertical="center"/>
      <protection hidden="1"/>
    </xf>
    <xf numFmtId="0" fontId="15" fillId="0" borderId="11" xfId="0" applyFont="1" applyFill="1" applyBorder="1" applyProtection="1">
      <alignment vertical="center"/>
      <protection hidden="1"/>
    </xf>
    <xf numFmtId="0" fontId="15" fillId="0" borderId="15" xfId="0" applyFont="1" applyFill="1" applyBorder="1" applyProtection="1">
      <alignment vertical="center"/>
      <protection hidden="1"/>
    </xf>
    <xf numFmtId="0" fontId="15" fillId="0" borderId="0" xfId="0" applyFont="1" applyFill="1" applyBorder="1" applyProtection="1">
      <alignment vertical="center"/>
      <protection hidden="1"/>
    </xf>
    <xf numFmtId="0" fontId="15"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vertical="center" shrinkToFit="1"/>
      <protection hidden="1"/>
    </xf>
    <xf numFmtId="0" fontId="15" fillId="0" borderId="0" xfId="0" applyFont="1" applyFill="1" applyAlignment="1" applyProtection="1">
      <alignment horizontal="center" vertical="center"/>
      <protection hidden="1"/>
    </xf>
    <xf numFmtId="0" fontId="15" fillId="0" borderId="5" xfId="0" applyFont="1" applyFill="1" applyBorder="1" applyAlignment="1" applyProtection="1">
      <alignment vertical="center"/>
      <protection hidden="1"/>
    </xf>
    <xf numFmtId="0" fontId="15" fillId="0" borderId="2" xfId="0" applyFont="1" applyFill="1" applyBorder="1" applyAlignment="1" applyProtection="1">
      <alignment horizontal="center" vertical="center"/>
      <protection hidden="1"/>
    </xf>
    <xf numFmtId="0" fontId="15" fillId="0" borderId="1" xfId="0" applyFont="1" applyFill="1" applyBorder="1" applyAlignment="1" applyProtection="1">
      <alignment vertical="center"/>
      <protection hidden="1"/>
    </xf>
    <xf numFmtId="0" fontId="15" fillId="0" borderId="3" xfId="0" applyFont="1" applyFill="1" applyBorder="1" applyAlignment="1" applyProtection="1">
      <alignment horizontal="center" vertical="center"/>
      <protection hidden="1"/>
    </xf>
    <xf numFmtId="0" fontId="15" fillId="0" borderId="4" xfId="0" applyFont="1" applyFill="1" applyBorder="1" applyProtection="1">
      <alignment vertical="center"/>
      <protection hidden="1"/>
    </xf>
    <xf numFmtId="0" fontId="15" fillId="0" borderId="2" xfId="0" applyFont="1" applyFill="1" applyBorder="1" applyAlignment="1" applyProtection="1">
      <alignment vertical="center" shrinkToFit="1"/>
      <protection hidden="1"/>
    </xf>
    <xf numFmtId="0" fontId="15" fillId="0" borderId="3" xfId="0" applyFont="1" applyFill="1" applyBorder="1" applyAlignment="1" applyProtection="1">
      <alignment vertical="center" shrinkToFit="1"/>
      <protection hidden="1"/>
    </xf>
    <xf numFmtId="0" fontId="15" fillId="0" borderId="11" xfId="0" applyFont="1" applyFill="1" applyBorder="1" applyAlignment="1" applyProtection="1">
      <alignment horizontal="center" vertical="center"/>
      <protection hidden="1"/>
    </xf>
    <xf numFmtId="0" fontId="9" fillId="0" borderId="0" xfId="0" applyFont="1" applyFill="1" applyAlignment="1" applyProtection="1">
      <alignment vertical="center"/>
      <protection hidden="1"/>
    </xf>
    <xf numFmtId="0" fontId="9" fillId="2" borderId="0" xfId="0" applyFont="1" applyFill="1" applyProtection="1">
      <alignment vertical="center"/>
      <protection hidden="1"/>
    </xf>
    <xf numFmtId="178" fontId="9" fillId="0" borderId="36" xfId="0" applyNumberFormat="1" applyFont="1" applyBorder="1" applyAlignment="1" applyProtection="1">
      <alignment horizontal="center" vertical="center" shrinkToFit="1"/>
      <protection hidden="1"/>
    </xf>
    <xf numFmtId="178" fontId="9" fillId="0" borderId="1" xfId="0" applyNumberFormat="1" applyFont="1" applyBorder="1" applyAlignment="1" applyProtection="1">
      <alignment horizontal="center" vertical="center" shrinkToFit="1"/>
      <protection hidden="1"/>
    </xf>
    <xf numFmtId="178" fontId="9" fillId="0" borderId="36" xfId="4" applyNumberFormat="1" applyFont="1" applyBorder="1" applyAlignment="1" applyProtection="1">
      <alignment horizontal="right" vertical="center" shrinkToFit="1"/>
      <protection hidden="1"/>
    </xf>
    <xf numFmtId="178" fontId="9" fillId="0" borderId="76" xfId="4" applyNumberFormat="1" applyFont="1" applyBorder="1" applyAlignment="1" applyProtection="1">
      <alignment horizontal="right" vertical="center" shrinkToFit="1"/>
      <protection hidden="1"/>
    </xf>
    <xf numFmtId="178" fontId="9" fillId="0" borderId="3" xfId="4" applyNumberFormat="1" applyFont="1" applyBorder="1" applyAlignment="1" applyProtection="1">
      <alignment horizontal="right" vertical="center" shrinkToFit="1"/>
      <protection hidden="1"/>
    </xf>
    <xf numFmtId="178" fontId="9" fillId="0" borderId="39" xfId="4" applyNumberFormat="1" applyFont="1" applyBorder="1" applyAlignment="1" applyProtection="1">
      <alignment horizontal="right" vertical="center" shrinkToFit="1"/>
      <protection hidden="1"/>
    </xf>
    <xf numFmtId="178" fontId="9" fillId="4" borderId="39" xfId="4" applyNumberFormat="1" applyFont="1" applyFill="1" applyBorder="1" applyAlignment="1" applyProtection="1">
      <alignment horizontal="right" vertical="center" shrinkToFit="1"/>
      <protection hidden="1"/>
    </xf>
    <xf numFmtId="178" fontId="9" fillId="0" borderId="60" xfId="0" applyNumberFormat="1" applyFont="1" applyBorder="1" applyAlignment="1" applyProtection="1">
      <alignment horizontal="center" vertical="center" shrinkToFit="1"/>
      <protection hidden="1"/>
    </xf>
    <xf numFmtId="178" fontId="9" fillId="0" borderId="73" xfId="0" applyNumberFormat="1" applyFont="1" applyBorder="1" applyAlignment="1" applyProtection="1">
      <alignment horizontal="center" vertical="center" shrinkToFit="1"/>
      <protection hidden="1"/>
    </xf>
    <xf numFmtId="178" fontId="9" fillId="0" borderId="60" xfId="4" applyNumberFormat="1" applyFont="1" applyBorder="1" applyAlignment="1" applyProtection="1">
      <alignment horizontal="right" vertical="center" shrinkToFit="1"/>
      <protection hidden="1"/>
    </xf>
    <xf numFmtId="178" fontId="9" fillId="0" borderId="78" xfId="4" applyNumberFormat="1" applyFont="1" applyBorder="1" applyAlignment="1" applyProtection="1">
      <alignment horizontal="right" vertical="center" shrinkToFit="1"/>
      <protection hidden="1"/>
    </xf>
    <xf numFmtId="178" fontId="9" fillId="0" borderId="74" xfId="4" applyNumberFormat="1" applyFont="1" applyBorder="1" applyAlignment="1" applyProtection="1">
      <alignment horizontal="right" vertical="center" shrinkToFit="1"/>
      <protection hidden="1"/>
    </xf>
    <xf numFmtId="178" fontId="9" fillId="0" borderId="75" xfId="4" applyNumberFormat="1" applyFont="1" applyBorder="1" applyAlignment="1" applyProtection="1">
      <alignment horizontal="right" vertical="center" shrinkToFit="1"/>
      <protection hidden="1"/>
    </xf>
    <xf numFmtId="178" fontId="9" fillId="4" borderId="75" xfId="4" applyNumberFormat="1" applyFont="1" applyFill="1" applyBorder="1" applyAlignment="1" applyProtection="1">
      <alignment horizontal="right" vertical="center" shrinkToFit="1"/>
      <protection hidden="1"/>
    </xf>
    <xf numFmtId="178" fontId="9" fillId="0" borderId="64" xfId="4" applyNumberFormat="1" applyFont="1" applyBorder="1" applyAlignment="1" applyProtection="1">
      <alignment horizontal="right" vertical="center" shrinkToFit="1"/>
      <protection hidden="1"/>
    </xf>
    <xf numFmtId="178" fontId="9" fillId="0" borderId="79" xfId="4" applyNumberFormat="1" applyFont="1" applyBorder="1" applyAlignment="1" applyProtection="1">
      <alignment horizontal="right" vertical="center" shrinkToFit="1"/>
      <protection hidden="1"/>
    </xf>
    <xf numFmtId="178" fontId="9" fillId="0" borderId="63" xfId="4" applyNumberFormat="1" applyFont="1" applyBorder="1" applyAlignment="1" applyProtection="1">
      <alignment horizontal="right" vertical="center" shrinkToFit="1"/>
      <protection hidden="1"/>
    </xf>
    <xf numFmtId="178" fontId="9" fillId="0" borderId="72" xfId="4" applyNumberFormat="1" applyFont="1" applyBorder="1" applyAlignment="1" applyProtection="1">
      <alignment horizontal="right" vertical="center" shrinkToFit="1"/>
      <protection hidden="1"/>
    </xf>
    <xf numFmtId="178" fontId="9" fillId="0" borderId="80" xfId="4" applyNumberFormat="1" applyFont="1" applyBorder="1" applyAlignment="1" applyProtection="1">
      <alignment horizontal="right" vertical="center" shrinkToFit="1"/>
      <protection hidden="1"/>
    </xf>
    <xf numFmtId="0" fontId="15" fillId="2" borderId="21" xfId="0" applyFont="1" applyFill="1" applyBorder="1" applyAlignment="1" applyProtection="1">
      <alignment vertical="center"/>
      <protection hidden="1"/>
    </xf>
    <xf numFmtId="0" fontId="5" fillId="0" borderId="0" xfId="0" applyFont="1" applyAlignment="1">
      <alignment horizontal="center" vertical="center"/>
    </xf>
    <xf numFmtId="0" fontId="7" fillId="0" borderId="0" xfId="0" applyFont="1" applyBorder="1" applyAlignment="1">
      <alignment horizontal="left" vertical="top" wrapText="1"/>
    </xf>
    <xf numFmtId="0" fontId="7" fillId="0" borderId="0" xfId="0" applyFont="1" applyBorder="1" applyAlignment="1">
      <alignment horizontal="center" vertical="center"/>
    </xf>
    <xf numFmtId="0" fontId="6" fillId="0" borderId="0" xfId="0" applyFont="1" applyBorder="1" applyAlignment="1">
      <alignment vertical="center"/>
    </xf>
    <xf numFmtId="0" fontId="15" fillId="0" borderId="2" xfId="0" applyFont="1" applyFill="1" applyBorder="1" applyAlignment="1" applyProtection="1">
      <alignment horizontal="center" vertical="center"/>
      <protection hidden="1"/>
    </xf>
    <xf numFmtId="0" fontId="15" fillId="0" borderId="3" xfId="0" applyFont="1" applyFill="1" applyBorder="1" applyAlignment="1" applyProtection="1">
      <alignment horizontal="center" vertical="center"/>
      <protection hidden="1"/>
    </xf>
    <xf numFmtId="0" fontId="9" fillId="0" borderId="81" xfId="0" applyFont="1" applyFill="1" applyBorder="1" applyAlignment="1" applyProtection="1">
      <alignment horizontal="center" vertical="center"/>
      <protection hidden="1"/>
    </xf>
    <xf numFmtId="0" fontId="9" fillId="0" borderId="81" xfId="0" applyFont="1" applyFill="1" applyBorder="1" applyProtection="1">
      <alignment vertical="center"/>
      <protection hidden="1"/>
    </xf>
    <xf numFmtId="0" fontId="5" fillId="0" borderId="27" xfId="0" applyFont="1" applyBorder="1" applyAlignment="1">
      <alignment vertical="center"/>
    </xf>
    <xf numFmtId="0" fontId="5" fillId="0" borderId="28" xfId="0" applyFont="1" applyBorder="1" applyAlignment="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176" fontId="5" fillId="0" borderId="24" xfId="0" applyNumberFormat="1" applyFont="1" applyBorder="1" applyAlignment="1">
      <alignment vertical="center"/>
    </xf>
    <xf numFmtId="176" fontId="5" fillId="0" borderId="25" xfId="0" applyNumberFormat="1"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176" fontId="5" fillId="0" borderId="21" xfId="0" applyNumberFormat="1" applyFont="1" applyBorder="1" applyAlignment="1">
      <alignment vertical="center"/>
    </xf>
    <xf numFmtId="176" fontId="5" fillId="0" borderId="22" xfId="0" applyNumberFormat="1" applyFont="1" applyBorder="1" applyAlignment="1">
      <alignment vertical="center"/>
    </xf>
    <xf numFmtId="176" fontId="6" fillId="0" borderId="1" xfId="0" applyNumberFormat="1" applyFont="1" applyBorder="1" applyAlignment="1">
      <alignment vertical="center"/>
    </xf>
    <xf numFmtId="176" fontId="6" fillId="0" borderId="2" xfId="0" applyNumberFormat="1" applyFont="1" applyBorder="1" applyAlignment="1">
      <alignment vertical="center"/>
    </xf>
    <xf numFmtId="176" fontId="5" fillId="0" borderId="27" xfId="0" applyNumberFormat="1" applyFont="1" applyBorder="1" applyAlignment="1">
      <alignment vertical="center"/>
    </xf>
    <xf numFmtId="176" fontId="5" fillId="0" borderId="28" xfId="0" applyNumberFormat="1" applyFont="1" applyBorder="1" applyAlignment="1">
      <alignment vertical="center"/>
    </xf>
    <xf numFmtId="176" fontId="5" fillId="0" borderId="13" xfId="0" applyNumberFormat="1" applyFont="1" applyBorder="1" applyAlignment="1">
      <alignment vertical="center"/>
    </xf>
    <xf numFmtId="176" fontId="5" fillId="0" borderId="14" xfId="0" applyNumberFormat="1" applyFont="1" applyBorder="1" applyAlignment="1">
      <alignment vertical="center"/>
    </xf>
    <xf numFmtId="176" fontId="5" fillId="0" borderId="15" xfId="0" applyNumberFormat="1" applyFont="1" applyBorder="1" applyAlignment="1">
      <alignment vertical="center"/>
    </xf>
    <xf numFmtId="176" fontId="5" fillId="0" borderId="7" xfId="0" applyNumberFormat="1" applyFont="1" applyBorder="1" applyAlignment="1">
      <alignment vertical="center"/>
    </xf>
    <xf numFmtId="176" fontId="5" fillId="0" borderId="9" xfId="0" applyNumberFormat="1" applyFont="1" applyBorder="1" applyAlignment="1">
      <alignment vertical="center"/>
    </xf>
    <xf numFmtId="176" fontId="5" fillId="0" borderId="0" xfId="0" applyNumberFormat="1" applyFont="1" applyBorder="1" applyAlignment="1">
      <alignment vertical="center"/>
    </xf>
    <xf numFmtId="0" fontId="5" fillId="0" borderId="0" xfId="0" applyFont="1" applyAlignment="1">
      <alignment horizontal="center" vertical="center"/>
    </xf>
    <xf numFmtId="176" fontId="5" fillId="0" borderId="1" xfId="0" applyNumberFormat="1" applyFont="1" applyBorder="1" applyAlignment="1">
      <alignment vertical="center"/>
    </xf>
    <xf numFmtId="176" fontId="5" fillId="0" borderId="2" xfId="0" applyNumberFormat="1" applyFont="1" applyBorder="1" applyAlignment="1">
      <alignment vertical="center"/>
    </xf>
    <xf numFmtId="0" fontId="5" fillId="0" borderId="24" xfId="0" applyFont="1" applyBorder="1" applyAlignment="1">
      <alignment vertical="center"/>
    </xf>
    <xf numFmtId="0" fontId="5" fillId="0" borderId="25" xfId="0" applyFont="1" applyBorder="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5" fillId="0" borderId="13" xfId="0" applyFont="1" applyBorder="1" applyAlignment="1">
      <alignment vertical="center"/>
    </xf>
    <xf numFmtId="0" fontId="5" fillId="0" borderId="14"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176" fontId="5" fillId="0" borderId="4" xfId="0" applyNumberFormat="1" applyFont="1" applyBorder="1" applyAlignment="1">
      <alignment vertical="center"/>
    </xf>
    <xf numFmtId="176" fontId="5" fillId="0" borderId="5" xfId="0" applyNumberFormat="1" applyFont="1"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30" xfId="0" applyFont="1" applyBorder="1" applyAlignment="1">
      <alignment horizontal="left" vertical="center" wrapText="1"/>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5" fillId="0" borderId="15" xfId="0" applyFont="1" applyBorder="1" applyAlignment="1">
      <alignment vertical="center"/>
    </xf>
    <xf numFmtId="0" fontId="5" fillId="0" borderId="7" xfId="0" applyFont="1" applyBorder="1" applyAlignment="1">
      <alignment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5" fillId="0" borderId="9"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horizontal="center" vertical="center"/>
    </xf>
    <xf numFmtId="0" fontId="6" fillId="0" borderId="10" xfId="0" applyFont="1" applyBorder="1" applyAlignment="1">
      <alignment horizontal="center" vertical="center"/>
    </xf>
    <xf numFmtId="0" fontId="25" fillId="0" borderId="0" xfId="0" applyFont="1" applyBorder="1" applyAlignment="1">
      <alignment horizontal="center" vertical="center"/>
    </xf>
    <xf numFmtId="0" fontId="5" fillId="0" borderId="18" xfId="0" applyFont="1" applyBorder="1" applyAlignment="1">
      <alignment horizontal="center" vertical="center" textRotation="255" shrinkToFit="1"/>
    </xf>
    <xf numFmtId="0" fontId="5" fillId="0" borderId="19" xfId="0" applyFont="1" applyBorder="1" applyAlignment="1">
      <alignment horizontal="center" vertical="center" textRotation="255" shrinkToFit="1"/>
    </xf>
    <xf numFmtId="0" fontId="5" fillId="0" borderId="18"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20" xfId="0" applyFont="1" applyBorder="1" applyAlignment="1">
      <alignment horizontal="center" vertical="center" textRotation="255"/>
    </xf>
    <xf numFmtId="178" fontId="9" fillId="0" borderId="11" xfId="0" applyNumberFormat="1" applyFont="1" applyBorder="1" applyAlignment="1" applyProtection="1">
      <alignment horizontal="center" vertical="center" shrinkToFit="1"/>
      <protection hidden="1"/>
    </xf>
    <xf numFmtId="178" fontId="9" fillId="0" borderId="8" xfId="0" applyNumberFormat="1" applyFont="1" applyBorder="1" applyAlignment="1" applyProtection="1">
      <alignment horizontal="center" vertical="center" shrinkToFit="1"/>
      <protection hidden="1"/>
    </xf>
    <xf numFmtId="0" fontId="10" fillId="3" borderId="38" xfId="0" applyFont="1" applyFill="1" applyBorder="1" applyAlignment="1">
      <alignment horizontal="center" vertical="center"/>
    </xf>
    <xf numFmtId="0" fontId="10" fillId="3" borderId="39" xfId="0" applyFont="1" applyFill="1" applyBorder="1" applyAlignment="1">
      <alignment horizontal="center" vertical="center"/>
    </xf>
    <xf numFmtId="0" fontId="9" fillId="3" borderId="36" xfId="0" applyFont="1" applyFill="1" applyBorder="1" applyAlignment="1">
      <alignment horizontal="center" vertical="center" shrinkToFit="1"/>
    </xf>
    <xf numFmtId="0" fontId="10" fillId="3" borderId="36"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6" xfId="0" applyFont="1" applyFill="1" applyBorder="1" applyAlignment="1">
      <alignment horizontal="center" vertical="center" shrinkToFit="1"/>
    </xf>
    <xf numFmtId="0" fontId="10" fillId="3" borderId="18" xfId="0" applyFont="1" applyFill="1" applyBorder="1" applyAlignment="1">
      <alignment horizontal="center" vertical="center" shrinkToFit="1"/>
    </xf>
    <xf numFmtId="0" fontId="12" fillId="3" borderId="36" xfId="0" applyFont="1" applyFill="1" applyBorder="1" applyAlignment="1">
      <alignment horizontal="center" vertical="center" wrapText="1" shrinkToFit="1"/>
    </xf>
    <xf numFmtId="0" fontId="12" fillId="3" borderId="36" xfId="0" applyFont="1" applyFill="1" applyBorder="1" applyAlignment="1">
      <alignment horizontal="center" vertical="center" shrinkToFit="1"/>
    </xf>
    <xf numFmtId="0" fontId="12" fillId="3" borderId="18" xfId="0" applyFont="1" applyFill="1" applyBorder="1" applyAlignment="1">
      <alignment horizontal="center" vertical="center" shrinkToFit="1"/>
    </xf>
    <xf numFmtId="0" fontId="15" fillId="0" borderId="13" xfId="0" applyFont="1" applyFill="1" applyBorder="1" applyAlignment="1" applyProtection="1">
      <alignment horizontal="left" vertical="center" shrinkToFit="1"/>
      <protection hidden="1"/>
    </xf>
    <xf numFmtId="0" fontId="15" fillId="0" borderId="14" xfId="0" applyFont="1" applyFill="1" applyBorder="1" applyAlignment="1" applyProtection="1">
      <alignment horizontal="left" vertical="center" shrinkToFit="1"/>
      <protection hidden="1"/>
    </xf>
    <xf numFmtId="0" fontId="15" fillId="0" borderId="16" xfId="0" applyFont="1" applyFill="1" applyBorder="1" applyAlignment="1" applyProtection="1">
      <alignment horizontal="left" vertical="center" shrinkToFit="1"/>
      <protection hidden="1"/>
    </xf>
    <xf numFmtId="0" fontId="11" fillId="0" borderId="21" xfId="0" applyFont="1" applyFill="1" applyBorder="1" applyAlignment="1" applyProtection="1">
      <alignment horizontal="left" vertical="center" shrinkToFit="1"/>
      <protection hidden="1"/>
    </xf>
    <xf numFmtId="0" fontId="11" fillId="0" borderId="22" xfId="0" applyFont="1" applyFill="1" applyBorder="1" applyAlignment="1" applyProtection="1">
      <alignment horizontal="left" vertical="center" shrinkToFit="1"/>
      <protection hidden="1"/>
    </xf>
    <xf numFmtId="0" fontId="11" fillId="0" borderId="23" xfId="0" applyFont="1" applyFill="1" applyBorder="1" applyAlignment="1" applyProtection="1">
      <alignment horizontal="left" vertical="center" shrinkToFit="1"/>
      <protection hidden="1"/>
    </xf>
    <xf numFmtId="0" fontId="15" fillId="0" borderId="21" xfId="0" applyFont="1" applyFill="1" applyBorder="1" applyAlignment="1" applyProtection="1">
      <alignment horizontal="left" vertical="center" wrapText="1"/>
      <protection hidden="1"/>
    </xf>
    <xf numFmtId="0" fontId="15" fillId="0" borderId="22" xfId="0" applyFont="1" applyFill="1" applyBorder="1" applyAlignment="1" applyProtection="1">
      <alignment horizontal="left" vertical="center" wrapText="1"/>
      <protection hidden="1"/>
    </xf>
    <xf numFmtId="0" fontId="15" fillId="0" borderId="23" xfId="0" applyFont="1" applyFill="1" applyBorder="1" applyAlignment="1" applyProtection="1">
      <alignment horizontal="left" vertical="center" wrapText="1"/>
      <protection hidden="1"/>
    </xf>
    <xf numFmtId="0" fontId="15" fillId="0" borderId="21" xfId="0" applyFont="1" applyFill="1" applyBorder="1" applyAlignment="1" applyProtection="1">
      <alignment horizontal="left" vertical="center" shrinkToFit="1"/>
      <protection hidden="1"/>
    </xf>
    <xf numFmtId="0" fontId="15" fillId="0" borderId="22" xfId="0" applyFont="1" applyFill="1" applyBorder="1" applyAlignment="1" applyProtection="1">
      <alignment horizontal="left" vertical="center" shrinkToFit="1"/>
      <protection hidden="1"/>
    </xf>
    <xf numFmtId="0" fontId="15" fillId="0" borderId="23" xfId="0" applyFont="1" applyFill="1" applyBorder="1" applyAlignment="1" applyProtection="1">
      <alignment horizontal="left" vertical="center" shrinkToFit="1"/>
      <protection hidden="1"/>
    </xf>
    <xf numFmtId="0" fontId="15" fillId="0" borderId="15" xfId="0" applyFont="1" applyFill="1" applyBorder="1" applyAlignment="1" applyProtection="1">
      <alignment horizontal="left" vertical="center" shrinkToFit="1"/>
      <protection hidden="1"/>
    </xf>
    <xf numFmtId="0" fontId="15" fillId="0" borderId="7" xfId="0" applyFont="1" applyFill="1" applyBorder="1" applyAlignment="1" applyProtection="1">
      <alignment horizontal="left" vertical="center" shrinkToFit="1"/>
      <protection hidden="1"/>
    </xf>
    <xf numFmtId="0" fontId="15" fillId="0" borderId="17" xfId="0" applyFont="1" applyFill="1" applyBorder="1" applyAlignment="1" applyProtection="1">
      <alignment horizontal="left" vertical="center" shrinkToFit="1"/>
      <protection hidden="1"/>
    </xf>
    <xf numFmtId="49" fontId="12" fillId="0" borderId="11" xfId="0" applyNumberFormat="1" applyFont="1" applyFill="1" applyBorder="1" applyAlignment="1" applyProtection="1">
      <alignment horizontal="center" vertical="center" wrapText="1"/>
      <protection hidden="1"/>
    </xf>
    <xf numFmtId="49" fontId="12" fillId="0" borderId="8" xfId="0" applyNumberFormat="1" applyFont="1" applyFill="1" applyBorder="1" applyAlignment="1" applyProtection="1">
      <alignment horizontal="center" vertical="center" wrapText="1"/>
      <protection hidden="1"/>
    </xf>
    <xf numFmtId="49" fontId="12" fillId="0" borderId="12" xfId="0" applyNumberFormat="1" applyFont="1" applyFill="1" applyBorder="1" applyAlignment="1" applyProtection="1">
      <alignment horizontal="center" vertical="center" wrapText="1"/>
      <protection hidden="1"/>
    </xf>
    <xf numFmtId="49" fontId="12" fillId="0" borderId="61" xfId="0" applyNumberFormat="1" applyFont="1" applyFill="1" applyBorder="1" applyAlignment="1" applyProtection="1">
      <alignment vertical="center" wrapText="1"/>
      <protection hidden="1"/>
    </xf>
    <xf numFmtId="49" fontId="12" fillId="0" borderId="62" xfId="0" applyNumberFormat="1" applyFont="1" applyFill="1" applyBorder="1" applyAlignment="1" applyProtection="1">
      <alignment vertical="center" wrapText="1"/>
      <protection hidden="1"/>
    </xf>
    <xf numFmtId="49" fontId="12" fillId="0" borderId="63" xfId="0" applyNumberFormat="1" applyFont="1" applyFill="1" applyBorder="1" applyAlignment="1" applyProtection="1">
      <alignment vertical="center" wrapText="1"/>
      <protection hidden="1"/>
    </xf>
    <xf numFmtId="177" fontId="9" fillId="0" borderId="11" xfId="4" applyNumberFormat="1" applyFont="1" applyFill="1" applyBorder="1" applyAlignment="1" applyProtection="1">
      <alignment vertical="center" shrinkToFit="1"/>
      <protection hidden="1"/>
    </xf>
    <xf numFmtId="177" fontId="9" fillId="0" borderId="8" xfId="4" applyNumberFormat="1" applyFont="1" applyFill="1" applyBorder="1" applyAlignment="1" applyProtection="1">
      <alignment vertical="center" shrinkToFit="1"/>
      <protection hidden="1"/>
    </xf>
    <xf numFmtId="0" fontId="9" fillId="0" borderId="64" xfId="0" applyFont="1" applyFill="1" applyBorder="1" applyAlignment="1" applyProtection="1">
      <alignment vertical="center"/>
      <protection hidden="1"/>
    </xf>
    <xf numFmtId="49" fontId="12" fillId="0" borderId="4" xfId="0" applyNumberFormat="1" applyFont="1" applyFill="1" applyBorder="1" applyAlignment="1" applyProtection="1">
      <alignment horizontal="center" vertical="center" wrapText="1"/>
      <protection hidden="1"/>
    </xf>
    <xf numFmtId="49" fontId="12" fillId="0" borderId="5" xfId="0" applyNumberFormat="1" applyFont="1" applyFill="1" applyBorder="1" applyAlignment="1" applyProtection="1">
      <alignment horizontal="center" vertical="center" wrapText="1"/>
      <protection hidden="1"/>
    </xf>
    <xf numFmtId="49" fontId="12" fillId="0" borderId="6" xfId="0" applyNumberFormat="1" applyFont="1" applyFill="1" applyBorder="1" applyAlignment="1" applyProtection="1">
      <alignment horizontal="center" vertical="center" wrapText="1"/>
      <protection hidden="1"/>
    </xf>
    <xf numFmtId="49" fontId="12" fillId="0" borderId="9" xfId="0" applyNumberFormat="1" applyFont="1" applyFill="1" applyBorder="1" applyAlignment="1" applyProtection="1">
      <alignment horizontal="center" vertical="center" wrapText="1"/>
      <protection hidden="1"/>
    </xf>
    <xf numFmtId="49" fontId="12" fillId="0" borderId="0" xfId="0" applyNumberFormat="1" applyFont="1" applyFill="1" applyBorder="1" applyAlignment="1" applyProtection="1">
      <alignment horizontal="center" vertical="center" wrapText="1"/>
      <protection hidden="1"/>
    </xf>
    <xf numFmtId="49" fontId="12" fillId="0" borderId="10" xfId="0" applyNumberFormat="1" applyFont="1" applyFill="1" applyBorder="1" applyAlignment="1" applyProtection="1">
      <alignment horizontal="center" vertical="center" wrapText="1"/>
      <protection hidden="1"/>
    </xf>
    <xf numFmtId="49" fontId="12" fillId="0" borderId="65" xfId="0" applyNumberFormat="1" applyFont="1" applyFill="1" applyBorder="1" applyAlignment="1" applyProtection="1">
      <alignment horizontal="center" vertical="center" wrapText="1"/>
      <protection hidden="1"/>
    </xf>
    <xf numFmtId="49" fontId="12" fillId="0" borderId="66" xfId="0" applyNumberFormat="1" applyFont="1" applyFill="1" applyBorder="1" applyAlignment="1" applyProtection="1">
      <alignment horizontal="center" vertical="center" wrapText="1"/>
      <protection hidden="1"/>
    </xf>
    <xf numFmtId="49" fontId="12" fillId="0" borderId="67" xfId="0" applyNumberFormat="1" applyFont="1" applyFill="1" applyBorder="1" applyAlignment="1" applyProtection="1">
      <alignment horizontal="center" vertical="center" wrapText="1"/>
      <protection hidden="1"/>
    </xf>
    <xf numFmtId="0" fontId="11" fillId="4" borderId="40" xfId="0" applyFont="1" applyFill="1" applyBorder="1" applyAlignment="1" applyProtection="1">
      <alignment vertical="center" shrinkToFit="1"/>
      <protection hidden="1"/>
    </xf>
    <xf numFmtId="0" fontId="11" fillId="4" borderId="41" xfId="0" applyFont="1" applyFill="1" applyBorder="1" applyAlignment="1" applyProtection="1">
      <alignment vertical="center" shrinkToFit="1"/>
      <protection hidden="1"/>
    </xf>
    <xf numFmtId="0" fontId="11" fillId="4" borderId="42" xfId="0" applyFont="1" applyFill="1" applyBorder="1" applyAlignment="1" applyProtection="1">
      <alignment vertical="center" shrinkToFit="1"/>
      <protection hidden="1"/>
    </xf>
    <xf numFmtId="177" fontId="11" fillId="4" borderId="40" xfId="4" applyNumberFormat="1" applyFont="1" applyFill="1" applyBorder="1" applyAlignment="1" applyProtection="1">
      <alignment vertical="center" shrinkToFit="1"/>
      <protection hidden="1"/>
    </xf>
    <xf numFmtId="177" fontId="11" fillId="4" borderId="41" xfId="4" applyNumberFormat="1" applyFont="1" applyFill="1" applyBorder="1" applyAlignment="1" applyProtection="1">
      <alignment vertical="center" shrinkToFit="1"/>
      <protection hidden="1"/>
    </xf>
    <xf numFmtId="0" fontId="11" fillId="4" borderId="43" xfId="0" applyFont="1" applyFill="1" applyBorder="1" applyAlignment="1" applyProtection="1">
      <alignment vertical="center" shrinkToFit="1"/>
      <protection hidden="1"/>
    </xf>
    <xf numFmtId="0" fontId="11" fillId="4" borderId="44" xfId="0" applyFont="1" applyFill="1" applyBorder="1" applyAlignment="1" applyProtection="1">
      <alignment vertical="center" shrinkToFit="1"/>
      <protection hidden="1"/>
    </xf>
    <xf numFmtId="0" fontId="11" fillId="4" borderId="45" xfId="0" applyFont="1" applyFill="1" applyBorder="1" applyAlignment="1" applyProtection="1">
      <alignment vertical="center" shrinkToFit="1"/>
      <protection hidden="1"/>
    </xf>
    <xf numFmtId="0" fontId="11" fillId="4" borderId="46" xfId="0" applyFont="1" applyFill="1" applyBorder="1" applyAlignment="1" applyProtection="1">
      <alignment vertical="center" shrinkToFit="1"/>
      <protection hidden="1"/>
    </xf>
    <xf numFmtId="177" fontId="11" fillId="4" borderId="44" xfId="4" applyNumberFormat="1" applyFont="1" applyFill="1" applyBorder="1" applyAlignment="1" applyProtection="1">
      <alignment vertical="center" shrinkToFit="1"/>
      <protection hidden="1"/>
    </xf>
    <xf numFmtId="177" fontId="11" fillId="4" borderId="45" xfId="4" applyNumberFormat="1" applyFont="1" applyFill="1" applyBorder="1" applyAlignment="1" applyProtection="1">
      <alignment vertical="center" shrinkToFit="1"/>
      <protection hidden="1"/>
    </xf>
    <xf numFmtId="0" fontId="11" fillId="4" borderId="47" xfId="0" applyFont="1" applyFill="1" applyBorder="1" applyAlignment="1" applyProtection="1">
      <alignment vertical="center" shrinkToFit="1"/>
      <protection hidden="1"/>
    </xf>
    <xf numFmtId="0" fontId="11" fillId="4" borderId="68" xfId="0" applyFont="1" applyFill="1" applyBorder="1" applyAlignment="1" applyProtection="1">
      <alignment vertical="center" shrinkToFit="1"/>
      <protection hidden="1"/>
    </xf>
    <xf numFmtId="0" fontId="11" fillId="4" borderId="69" xfId="0" applyFont="1" applyFill="1" applyBorder="1" applyAlignment="1" applyProtection="1">
      <alignment vertical="center" shrinkToFit="1"/>
      <protection hidden="1"/>
    </xf>
    <xf numFmtId="0" fontId="11" fillId="4" borderId="70" xfId="0" applyFont="1" applyFill="1" applyBorder="1" applyAlignment="1" applyProtection="1">
      <alignment vertical="center" shrinkToFit="1"/>
      <protection hidden="1"/>
    </xf>
    <xf numFmtId="177" fontId="11" fillId="4" borderId="68" xfId="4" applyNumberFormat="1" applyFont="1" applyFill="1" applyBorder="1" applyAlignment="1" applyProtection="1">
      <alignment vertical="center" shrinkToFit="1"/>
      <protection hidden="1"/>
    </xf>
    <xf numFmtId="177" fontId="11" fillId="4" borderId="69" xfId="4" applyNumberFormat="1" applyFont="1" applyFill="1" applyBorder="1" applyAlignment="1" applyProtection="1">
      <alignment vertical="center" shrinkToFit="1"/>
      <protection hidden="1"/>
    </xf>
    <xf numFmtId="0" fontId="11" fillId="4" borderId="71" xfId="0" applyFont="1" applyFill="1" applyBorder="1" applyAlignment="1" applyProtection="1">
      <alignment vertical="center" shrinkToFit="1"/>
      <protection hidden="1"/>
    </xf>
    <xf numFmtId="38" fontId="9" fillId="0" borderId="11" xfId="4" applyFont="1" applyFill="1" applyBorder="1" applyAlignment="1" applyProtection="1">
      <alignment vertical="center" shrinkToFit="1"/>
      <protection hidden="1"/>
    </xf>
    <xf numFmtId="38" fontId="9" fillId="0" borderId="8" xfId="4" applyFont="1" applyFill="1" applyBorder="1" applyAlignment="1" applyProtection="1">
      <alignment vertical="center" shrinkToFit="1"/>
      <protection hidden="1"/>
    </xf>
    <xf numFmtId="0" fontId="11" fillId="4" borderId="48" xfId="0" applyFont="1" applyFill="1" applyBorder="1" applyAlignment="1" applyProtection="1">
      <alignment vertical="center" shrinkToFit="1"/>
      <protection hidden="1"/>
    </xf>
    <xf numFmtId="0" fontId="11" fillId="4" borderId="49" xfId="0" applyFont="1" applyFill="1" applyBorder="1" applyAlignment="1" applyProtection="1">
      <alignment vertical="center" shrinkToFit="1"/>
      <protection hidden="1"/>
    </xf>
    <xf numFmtId="0" fontId="11" fillId="4" borderId="50" xfId="0" applyFont="1" applyFill="1" applyBorder="1" applyAlignment="1" applyProtection="1">
      <alignment vertical="center" shrinkToFit="1"/>
      <protection hidden="1"/>
    </xf>
    <xf numFmtId="177" fontId="11" fillId="4" borderId="48" xfId="4" applyNumberFormat="1" applyFont="1" applyFill="1" applyBorder="1" applyAlignment="1" applyProtection="1">
      <alignment vertical="center" shrinkToFit="1"/>
      <protection hidden="1"/>
    </xf>
    <xf numFmtId="177" fontId="11" fillId="4" borderId="49" xfId="4" applyNumberFormat="1" applyFont="1" applyFill="1" applyBorder="1" applyAlignment="1" applyProtection="1">
      <alignment vertical="center" shrinkToFit="1"/>
      <protection hidden="1"/>
    </xf>
    <xf numFmtId="0" fontId="11" fillId="4" borderId="51" xfId="0" applyFont="1" applyFill="1" applyBorder="1" applyAlignment="1" applyProtection="1">
      <alignment vertical="center" shrinkToFit="1"/>
      <protection hidden="1"/>
    </xf>
    <xf numFmtId="0" fontId="9" fillId="0" borderId="1" xfId="0" applyFont="1" applyFill="1" applyBorder="1" applyAlignment="1" applyProtection="1">
      <alignment horizontal="center" vertical="center"/>
      <protection hidden="1"/>
    </xf>
    <xf numFmtId="0" fontId="9" fillId="0" borderId="2" xfId="0" applyFont="1" applyFill="1" applyBorder="1" applyAlignment="1" applyProtection="1">
      <alignment horizontal="center" vertical="center"/>
      <protection hidden="1"/>
    </xf>
    <xf numFmtId="0" fontId="9" fillId="0" borderId="3" xfId="0" applyFont="1" applyFill="1" applyBorder="1" applyAlignment="1" applyProtection="1">
      <alignment horizontal="center" vertical="center"/>
      <protection hidden="1"/>
    </xf>
    <xf numFmtId="0" fontId="10" fillId="0" borderId="1" xfId="0" applyFont="1" applyFill="1" applyBorder="1" applyAlignment="1" applyProtection="1">
      <alignment horizontal="center" vertical="center"/>
      <protection hidden="1"/>
    </xf>
    <xf numFmtId="0" fontId="10" fillId="0" borderId="2" xfId="0" applyFont="1" applyFill="1" applyBorder="1" applyAlignment="1" applyProtection="1">
      <alignment horizontal="center" vertical="center"/>
      <protection hidden="1"/>
    </xf>
    <xf numFmtId="0" fontId="10" fillId="0" borderId="3" xfId="0" applyFont="1" applyFill="1" applyBorder="1" applyAlignment="1" applyProtection="1">
      <alignment horizontal="center" vertical="center"/>
      <protection hidden="1"/>
    </xf>
    <xf numFmtId="0" fontId="9" fillId="0" borderId="36" xfId="0" applyFont="1" applyFill="1" applyBorder="1" applyAlignment="1" applyProtection="1">
      <alignment horizontal="center" vertical="center"/>
      <protection hidden="1"/>
    </xf>
    <xf numFmtId="0" fontId="5" fillId="0" borderId="18" xfId="0" applyFont="1" applyFill="1" applyBorder="1" applyAlignment="1" applyProtection="1">
      <alignment horizontal="center" vertical="center" textRotation="255"/>
      <protection hidden="1"/>
    </xf>
    <xf numFmtId="0" fontId="5" fillId="0" borderId="19" xfId="0" applyFont="1" applyFill="1" applyBorder="1" applyAlignment="1" applyProtection="1">
      <alignment horizontal="center" vertical="center" textRotation="255"/>
      <protection hidden="1"/>
    </xf>
    <xf numFmtId="0" fontId="5" fillId="0" borderId="20" xfId="0" applyFont="1" applyFill="1" applyBorder="1" applyAlignment="1" applyProtection="1">
      <alignment horizontal="center" vertical="center" textRotation="255"/>
      <protection hidden="1"/>
    </xf>
    <xf numFmtId="0" fontId="10" fillId="0" borderId="4" xfId="0" applyFont="1" applyFill="1" applyBorder="1" applyAlignment="1" applyProtection="1">
      <alignment vertical="center"/>
      <protection hidden="1"/>
    </xf>
    <xf numFmtId="0" fontId="10" fillId="0" borderId="5" xfId="0" applyFont="1" applyFill="1" applyBorder="1" applyAlignment="1" applyProtection="1">
      <alignment vertical="center"/>
      <protection hidden="1"/>
    </xf>
    <xf numFmtId="0" fontId="10" fillId="0" borderId="6" xfId="0" applyFont="1" applyFill="1" applyBorder="1" applyAlignment="1" applyProtection="1">
      <alignment vertical="center"/>
      <protection hidden="1"/>
    </xf>
    <xf numFmtId="0" fontId="10" fillId="0" borderId="11" xfId="0" applyFont="1" applyFill="1" applyBorder="1" applyAlignment="1" applyProtection="1">
      <alignment vertical="center"/>
      <protection hidden="1"/>
    </xf>
    <xf numFmtId="0" fontId="10" fillId="0" borderId="8" xfId="0" applyFont="1" applyFill="1" applyBorder="1" applyAlignment="1" applyProtection="1">
      <alignment vertical="center"/>
      <protection hidden="1"/>
    </xf>
    <xf numFmtId="0" fontId="10" fillId="0" borderId="12" xfId="0" applyFont="1" applyFill="1" applyBorder="1" applyAlignment="1" applyProtection="1">
      <alignment vertical="center"/>
      <protection hidden="1"/>
    </xf>
    <xf numFmtId="49" fontId="5" fillId="4" borderId="5" xfId="0" applyNumberFormat="1" applyFont="1" applyFill="1" applyBorder="1" applyAlignment="1" applyProtection="1">
      <alignment horizontal="center" vertical="center" shrinkToFit="1"/>
      <protection hidden="1"/>
    </xf>
    <xf numFmtId="0" fontId="10" fillId="4" borderId="2" xfId="0" applyFont="1" applyFill="1" applyBorder="1" applyAlignment="1" applyProtection="1">
      <alignment vertical="center" shrinkToFit="1"/>
      <protection locked="0" hidden="1"/>
    </xf>
    <xf numFmtId="0" fontId="10" fillId="5" borderId="1" xfId="0" applyFont="1" applyFill="1" applyBorder="1" applyAlignment="1" applyProtection="1">
      <alignment horizontal="center" vertical="center" wrapText="1"/>
      <protection locked="0" hidden="1"/>
    </xf>
    <xf numFmtId="0" fontId="10" fillId="5" borderId="2" xfId="0" applyFont="1" applyFill="1" applyBorder="1" applyAlignment="1" applyProtection="1">
      <alignment horizontal="center" vertical="center" wrapText="1"/>
      <protection locked="0" hidden="1"/>
    </xf>
    <xf numFmtId="0" fontId="10" fillId="5" borderId="3" xfId="0" applyFont="1" applyFill="1" applyBorder="1" applyAlignment="1" applyProtection="1">
      <alignment horizontal="center" vertical="center" wrapText="1"/>
      <protection locked="0" hidden="1"/>
    </xf>
    <xf numFmtId="0" fontId="6" fillId="0" borderId="1" xfId="0" applyFont="1" applyFill="1" applyBorder="1" applyAlignment="1" applyProtection="1">
      <alignment horizontal="center" vertical="center" shrinkToFit="1"/>
      <protection hidden="1"/>
    </xf>
    <xf numFmtId="0" fontId="6" fillId="0" borderId="2" xfId="0" applyFont="1" applyFill="1" applyBorder="1" applyAlignment="1" applyProtection="1">
      <alignment horizontal="center" vertical="center" shrinkToFit="1"/>
      <protection hidden="1"/>
    </xf>
    <xf numFmtId="0" fontId="6" fillId="0" borderId="3" xfId="0" applyFont="1" applyFill="1" applyBorder="1" applyAlignment="1" applyProtection="1">
      <alignment horizontal="center" vertical="center" shrinkToFit="1"/>
      <protection hidden="1"/>
    </xf>
    <xf numFmtId="49" fontId="5" fillId="4" borderId="11" xfId="0" applyNumberFormat="1" applyFont="1" applyFill="1" applyBorder="1" applyAlignment="1" applyProtection="1">
      <alignment horizontal="center" vertical="center" shrinkToFit="1"/>
      <protection hidden="1"/>
    </xf>
    <xf numFmtId="49" fontId="5" fillId="4" borderId="8" xfId="0" applyNumberFormat="1" applyFont="1" applyFill="1" applyBorder="1" applyAlignment="1" applyProtection="1">
      <alignment horizontal="center" vertical="center" shrinkToFit="1"/>
      <protection hidden="1"/>
    </xf>
    <xf numFmtId="49" fontId="5" fillId="4" borderId="12" xfId="0" applyNumberFormat="1" applyFont="1" applyFill="1" applyBorder="1" applyAlignment="1" applyProtection="1">
      <alignment horizontal="center" vertical="center" shrinkToFit="1"/>
      <protection hidden="1"/>
    </xf>
    <xf numFmtId="0" fontId="14" fillId="0" borderId="1" xfId="0" applyFont="1" applyFill="1" applyBorder="1" applyAlignment="1" applyProtection="1">
      <alignment horizontal="left" vertical="center" wrapText="1"/>
      <protection hidden="1"/>
    </xf>
    <xf numFmtId="0" fontId="14" fillId="0" borderId="2" xfId="0" applyFont="1" applyFill="1" applyBorder="1" applyAlignment="1" applyProtection="1">
      <alignment horizontal="left" vertical="center" wrapText="1"/>
      <protection hidden="1"/>
    </xf>
    <xf numFmtId="0" fontId="6" fillId="0" borderId="2" xfId="0" applyFont="1" applyFill="1" applyBorder="1" applyAlignment="1" applyProtection="1">
      <alignment horizontal="center" vertical="center"/>
      <protection hidden="1"/>
    </xf>
    <xf numFmtId="0" fontId="6" fillId="0" borderId="3" xfId="0" applyFont="1" applyFill="1" applyBorder="1" applyAlignment="1" applyProtection="1">
      <alignment horizontal="center" vertical="center"/>
      <protection hidden="1"/>
    </xf>
    <xf numFmtId="178" fontId="6" fillId="0" borderId="1" xfId="0" applyNumberFormat="1" applyFont="1" applyFill="1" applyBorder="1" applyAlignment="1" applyProtection="1">
      <alignment horizontal="center" vertical="center" shrinkToFit="1"/>
      <protection hidden="1"/>
    </xf>
    <xf numFmtId="178" fontId="6" fillId="0" borderId="2" xfId="0" applyNumberFormat="1" applyFont="1" applyFill="1" applyBorder="1" applyAlignment="1" applyProtection="1">
      <alignment horizontal="center" vertical="center" shrinkToFit="1"/>
      <protection hidden="1"/>
    </xf>
    <xf numFmtId="0" fontId="11" fillId="0" borderId="5" xfId="0" applyFont="1" applyFill="1" applyBorder="1" applyAlignment="1" applyProtection="1">
      <alignment horizontal="left" vertical="center" wrapText="1"/>
      <protection hidden="1"/>
    </xf>
    <xf numFmtId="0" fontId="11" fillId="0" borderId="6" xfId="0" applyFont="1" applyFill="1" applyBorder="1" applyAlignment="1" applyProtection="1">
      <alignment horizontal="left" vertical="center" wrapText="1"/>
      <protection hidden="1"/>
    </xf>
    <xf numFmtId="0" fontId="11" fillId="0" borderId="0" xfId="0" applyFont="1" applyFill="1" applyBorder="1" applyAlignment="1" applyProtection="1">
      <alignment horizontal="left" vertical="center" wrapText="1"/>
      <protection hidden="1"/>
    </xf>
    <xf numFmtId="0" fontId="11" fillId="0" borderId="10" xfId="0" applyFont="1" applyFill="1" applyBorder="1" applyAlignment="1" applyProtection="1">
      <alignment horizontal="left" vertical="center" wrapText="1"/>
      <protection hidden="1"/>
    </xf>
    <xf numFmtId="0" fontId="5" fillId="0" borderId="4" xfId="0" applyFont="1" applyFill="1" applyBorder="1" applyAlignment="1" applyProtection="1">
      <alignment vertical="center"/>
      <protection hidden="1"/>
    </xf>
    <xf numFmtId="0" fontId="5" fillId="0" borderId="5" xfId="0" applyFont="1" applyFill="1" applyBorder="1" applyAlignment="1" applyProtection="1">
      <alignment vertical="center"/>
      <protection hidden="1"/>
    </xf>
    <xf numFmtId="0" fontId="5" fillId="0" borderId="6" xfId="0" applyFont="1" applyFill="1" applyBorder="1" applyAlignment="1" applyProtection="1">
      <alignment vertical="center"/>
      <protection hidden="1"/>
    </xf>
    <xf numFmtId="0" fontId="5" fillId="0" borderId="11" xfId="0" applyFont="1" applyFill="1" applyBorder="1" applyAlignment="1" applyProtection="1">
      <alignment vertical="center"/>
      <protection hidden="1"/>
    </xf>
    <xf numFmtId="0" fontId="5" fillId="0" borderId="8" xfId="0" applyFont="1" applyFill="1" applyBorder="1" applyAlignment="1" applyProtection="1">
      <alignment vertical="center"/>
      <protection hidden="1"/>
    </xf>
    <xf numFmtId="0" fontId="5" fillId="0" borderId="12" xfId="0" applyFont="1" applyFill="1" applyBorder="1" applyAlignment="1" applyProtection="1">
      <alignment vertical="center"/>
      <protection hidden="1"/>
    </xf>
    <xf numFmtId="0" fontId="5" fillId="4" borderId="11" xfId="0" applyFont="1" applyFill="1" applyBorder="1" applyAlignment="1" applyProtection="1">
      <alignment horizontal="center" vertical="center" shrinkToFit="1"/>
      <protection hidden="1"/>
    </xf>
    <xf numFmtId="0" fontId="5" fillId="4" borderId="8" xfId="0" applyFont="1" applyFill="1" applyBorder="1" applyAlignment="1" applyProtection="1">
      <alignment horizontal="center" vertical="center" shrinkToFit="1"/>
      <protection hidden="1"/>
    </xf>
    <xf numFmtId="0" fontId="5" fillId="4" borderId="12" xfId="0" applyFont="1" applyFill="1" applyBorder="1" applyAlignment="1" applyProtection="1">
      <alignment horizontal="center" vertical="center" shrinkToFit="1"/>
      <protection hidden="1"/>
    </xf>
    <xf numFmtId="0" fontId="5" fillId="4" borderId="13" xfId="0" applyFont="1" applyFill="1" applyBorder="1" applyAlignment="1" applyProtection="1">
      <alignment horizontal="center" vertical="center" shrinkToFit="1"/>
      <protection hidden="1"/>
    </xf>
    <xf numFmtId="0" fontId="5" fillId="4" borderId="14" xfId="0" applyFont="1" applyFill="1" applyBorder="1" applyAlignment="1" applyProtection="1">
      <alignment horizontal="center" vertical="center" shrinkToFit="1"/>
      <protection hidden="1"/>
    </xf>
    <xf numFmtId="0" fontId="5" fillId="4" borderId="16" xfId="0" applyFont="1" applyFill="1" applyBorder="1" applyAlignment="1" applyProtection="1">
      <alignment horizontal="center" vertical="center" shrinkToFit="1"/>
      <protection hidden="1"/>
    </xf>
    <xf numFmtId="0" fontId="6" fillId="5" borderId="1" xfId="0" applyFont="1" applyFill="1" applyBorder="1" applyAlignment="1" applyProtection="1">
      <alignment vertical="center" shrinkToFit="1"/>
      <protection hidden="1"/>
    </xf>
    <xf numFmtId="0" fontId="6" fillId="5" borderId="2" xfId="0" applyFont="1" applyFill="1" applyBorder="1" applyAlignment="1" applyProtection="1">
      <alignment vertical="center" shrinkToFit="1"/>
      <protection hidden="1"/>
    </xf>
    <xf numFmtId="0" fontId="6" fillId="5" borderId="3" xfId="0" applyFont="1" applyFill="1" applyBorder="1" applyAlignment="1" applyProtection="1">
      <alignment vertical="center" shrinkToFit="1"/>
      <protection hidden="1"/>
    </xf>
    <xf numFmtId="176" fontId="6" fillId="0" borderId="1" xfId="0" applyNumberFormat="1" applyFont="1" applyFill="1" applyBorder="1" applyAlignment="1" applyProtection="1">
      <alignment vertical="center" shrinkToFit="1"/>
      <protection hidden="1"/>
    </xf>
    <xf numFmtId="176" fontId="6" fillId="0" borderId="2" xfId="0" applyNumberFormat="1" applyFont="1" applyFill="1" applyBorder="1" applyAlignment="1" applyProtection="1">
      <alignment vertical="center" shrinkToFit="1"/>
      <protection hidden="1"/>
    </xf>
    <xf numFmtId="0" fontId="15" fillId="0" borderId="1" xfId="0" applyFont="1" applyFill="1" applyBorder="1" applyAlignment="1" applyProtection="1">
      <alignment vertical="center" shrinkToFit="1"/>
      <protection hidden="1"/>
    </xf>
    <xf numFmtId="0" fontId="15" fillId="0" borderId="2" xfId="0" applyFont="1" applyFill="1" applyBorder="1" applyAlignment="1" applyProtection="1">
      <alignment vertical="center" shrinkToFit="1"/>
      <protection hidden="1"/>
    </xf>
    <xf numFmtId="0" fontId="15" fillId="0" borderId="3" xfId="0" applyFont="1" applyFill="1" applyBorder="1" applyAlignment="1" applyProtection="1">
      <alignment vertical="center" shrinkToFit="1"/>
      <protection hidden="1"/>
    </xf>
    <xf numFmtId="0" fontId="15" fillId="0" borderId="13" xfId="0" applyFont="1" applyFill="1" applyBorder="1" applyAlignment="1" applyProtection="1">
      <alignment vertical="center" shrinkToFit="1"/>
      <protection hidden="1"/>
    </xf>
    <xf numFmtId="0" fontId="15" fillId="0" borderId="14" xfId="0" applyFont="1" applyFill="1" applyBorder="1" applyAlignment="1" applyProtection="1">
      <alignment vertical="center" shrinkToFit="1"/>
      <protection hidden="1"/>
    </xf>
    <xf numFmtId="0" fontId="15" fillId="0" borderId="16" xfId="0" applyFont="1" applyFill="1" applyBorder="1" applyAlignment="1" applyProtection="1">
      <alignment vertical="center" shrinkToFit="1"/>
      <protection hidden="1"/>
    </xf>
    <xf numFmtId="0" fontId="15" fillId="0" borderId="21" xfId="0" applyFont="1" applyFill="1" applyBorder="1" applyAlignment="1" applyProtection="1">
      <alignment vertical="center" shrinkToFit="1"/>
      <protection hidden="1"/>
    </xf>
    <xf numFmtId="0" fontId="15" fillId="0" borderId="22" xfId="0" applyFont="1" applyFill="1" applyBorder="1" applyAlignment="1" applyProtection="1">
      <alignment vertical="center" shrinkToFit="1"/>
      <protection hidden="1"/>
    </xf>
    <xf numFmtId="0" fontId="15" fillId="0" borderId="23" xfId="0" applyFont="1" applyFill="1" applyBorder="1" applyAlignment="1" applyProtection="1">
      <alignment vertical="center" shrinkToFit="1"/>
      <protection hidden="1"/>
    </xf>
    <xf numFmtId="0" fontId="15" fillId="0" borderId="15" xfId="0" applyFont="1" applyFill="1" applyBorder="1" applyAlignment="1" applyProtection="1">
      <alignment vertical="center" shrinkToFit="1"/>
      <protection hidden="1"/>
    </xf>
    <xf numFmtId="0" fontId="15" fillId="0" borderId="7" xfId="0" applyFont="1" applyFill="1" applyBorder="1" applyAlignment="1" applyProtection="1">
      <alignment vertical="center" shrinkToFit="1"/>
      <protection hidden="1"/>
    </xf>
    <xf numFmtId="0" fontId="15" fillId="0" borderId="17" xfId="0" applyFont="1" applyFill="1" applyBorder="1" applyAlignment="1" applyProtection="1">
      <alignment vertical="center" shrinkToFit="1"/>
      <protection hidden="1"/>
    </xf>
    <xf numFmtId="0" fontId="15" fillId="0" borderId="8" xfId="0" applyFont="1" applyFill="1" applyBorder="1" applyAlignment="1" applyProtection="1">
      <alignment horizontal="center" vertical="center" shrinkToFit="1"/>
      <protection hidden="1"/>
    </xf>
    <xf numFmtId="0" fontId="15" fillId="0" borderId="2" xfId="0" applyFont="1" applyFill="1" applyBorder="1" applyAlignment="1" applyProtection="1">
      <alignment horizontal="center" vertical="center" shrinkToFit="1"/>
      <protection hidden="1"/>
    </xf>
    <xf numFmtId="0" fontId="15" fillId="0" borderId="3" xfId="0" applyFont="1" applyFill="1" applyBorder="1" applyAlignment="1" applyProtection="1">
      <alignment horizontal="center" vertical="center" shrinkToFit="1"/>
      <protection hidden="1"/>
    </xf>
    <xf numFmtId="0" fontId="5" fillId="4" borderId="1" xfId="0" applyFont="1" applyFill="1" applyBorder="1" applyAlignment="1" applyProtection="1">
      <alignment vertical="center" shrinkToFit="1"/>
      <protection hidden="1"/>
    </xf>
    <xf numFmtId="0" fontId="5" fillId="4" borderId="2" xfId="0" applyFont="1" applyFill="1" applyBorder="1" applyAlignment="1" applyProtection="1">
      <alignment vertical="center" shrinkToFit="1"/>
      <protection hidden="1"/>
    </xf>
    <xf numFmtId="0" fontId="5" fillId="4" borderId="3" xfId="0" applyFont="1" applyFill="1" applyBorder="1" applyAlignment="1" applyProtection="1">
      <alignment vertical="center" shrinkToFit="1"/>
      <protection hidden="1"/>
    </xf>
    <xf numFmtId="0" fontId="6" fillId="0" borderId="1" xfId="0" applyFont="1" applyFill="1" applyBorder="1" applyAlignment="1" applyProtection="1">
      <alignment horizontal="center" vertical="center"/>
      <protection hidden="1"/>
    </xf>
    <xf numFmtId="0" fontId="11" fillId="4" borderId="0" xfId="0" applyFont="1" applyFill="1" applyBorder="1" applyAlignment="1" applyProtection="1">
      <alignment vertical="center" wrapText="1"/>
      <protection hidden="1"/>
    </xf>
    <xf numFmtId="0" fontId="11" fillId="0" borderId="8" xfId="0" applyFont="1" applyFill="1" applyBorder="1" applyAlignment="1" applyProtection="1">
      <alignment horizontal="left" vertical="center" wrapText="1"/>
      <protection hidden="1"/>
    </xf>
    <xf numFmtId="0" fontId="11" fillId="0" borderId="12" xfId="0" applyFont="1" applyFill="1" applyBorder="1" applyAlignment="1" applyProtection="1">
      <alignment horizontal="left" vertical="center" wrapText="1"/>
      <protection hidden="1"/>
    </xf>
    <xf numFmtId="0" fontId="10" fillId="4" borderId="1" xfId="0" applyFont="1" applyFill="1" applyBorder="1" applyAlignment="1" applyProtection="1">
      <alignment vertical="center"/>
      <protection hidden="1"/>
    </xf>
    <xf numFmtId="0" fontId="10" fillId="4" borderId="2" xfId="0" applyFont="1" applyFill="1" applyBorder="1" applyAlignment="1" applyProtection="1">
      <alignment vertical="center"/>
      <protection hidden="1"/>
    </xf>
    <xf numFmtId="0" fontId="10" fillId="4" borderId="3" xfId="0" applyFont="1" applyFill="1" applyBorder="1" applyAlignment="1" applyProtection="1">
      <alignment vertical="center"/>
      <protection hidden="1"/>
    </xf>
    <xf numFmtId="0" fontId="11" fillId="4" borderId="55" xfId="0" applyFont="1" applyFill="1" applyBorder="1" applyAlignment="1" applyProtection="1">
      <alignment vertical="center" shrinkToFit="1"/>
      <protection hidden="1"/>
    </xf>
    <xf numFmtId="0" fontId="11" fillId="4" borderId="56" xfId="0" applyFont="1" applyFill="1" applyBorder="1" applyAlignment="1" applyProtection="1">
      <alignment vertical="center" shrinkToFit="1"/>
      <protection hidden="1"/>
    </xf>
    <xf numFmtId="0" fontId="11" fillId="4" borderId="57" xfId="0" applyFont="1" applyFill="1" applyBorder="1" applyAlignment="1" applyProtection="1">
      <alignment vertical="center" shrinkToFit="1"/>
      <protection hidden="1"/>
    </xf>
    <xf numFmtId="0" fontId="11" fillId="4" borderId="58" xfId="0" applyFont="1" applyFill="1" applyBorder="1" applyAlignment="1" applyProtection="1">
      <alignment vertical="center" shrinkToFit="1"/>
      <protection hidden="1"/>
    </xf>
    <xf numFmtId="177" fontId="11" fillId="4" borderId="56" xfId="4" applyNumberFormat="1" applyFont="1" applyFill="1" applyBorder="1" applyAlignment="1" applyProtection="1">
      <alignment vertical="center" shrinkToFit="1"/>
      <protection hidden="1"/>
    </xf>
    <xf numFmtId="177" fontId="11" fillId="4" borderId="57" xfId="4" applyNumberFormat="1" applyFont="1" applyFill="1" applyBorder="1" applyAlignment="1" applyProtection="1">
      <alignment vertical="center" shrinkToFit="1"/>
      <protection hidden="1"/>
    </xf>
    <xf numFmtId="0" fontId="11" fillId="4" borderId="59" xfId="0" applyFont="1" applyFill="1" applyBorder="1" applyAlignment="1" applyProtection="1">
      <alignment vertical="center" shrinkToFit="1"/>
      <protection hidden="1"/>
    </xf>
    <xf numFmtId="0" fontId="11" fillId="4" borderId="52" xfId="0" applyFont="1" applyFill="1" applyBorder="1" applyAlignment="1" applyProtection="1">
      <alignment vertical="center" shrinkToFit="1"/>
      <protection hidden="1"/>
    </xf>
    <xf numFmtId="0" fontId="11" fillId="4" borderId="53" xfId="0" applyFont="1" applyFill="1" applyBorder="1" applyAlignment="1" applyProtection="1">
      <alignment vertical="center" shrinkToFit="1"/>
      <protection hidden="1"/>
    </xf>
    <xf numFmtId="0" fontId="11" fillId="4" borderId="54" xfId="0" applyFont="1" applyFill="1" applyBorder="1" applyAlignment="1" applyProtection="1">
      <alignment vertical="center" shrinkToFit="1"/>
      <protection hidden="1"/>
    </xf>
    <xf numFmtId="177" fontId="11" fillId="4" borderId="52" xfId="4" applyNumberFormat="1" applyFont="1" applyFill="1" applyBorder="1" applyAlignment="1" applyProtection="1">
      <alignment vertical="center" shrinkToFit="1"/>
      <protection hidden="1"/>
    </xf>
    <xf numFmtId="177" fontId="11" fillId="4" borderId="53" xfId="4" applyNumberFormat="1" applyFont="1" applyFill="1" applyBorder="1" applyAlignment="1" applyProtection="1">
      <alignment vertical="center" shrinkToFit="1"/>
      <protection hidden="1"/>
    </xf>
    <xf numFmtId="0" fontId="23" fillId="0" borderId="18" xfId="5" applyFont="1" applyBorder="1">
      <alignment vertical="center"/>
    </xf>
    <xf numFmtId="0" fontId="23" fillId="0" borderId="19" xfId="5" applyFont="1" applyBorder="1">
      <alignment vertical="center"/>
    </xf>
    <xf numFmtId="0" fontId="23" fillId="0" borderId="20" xfId="5" applyFont="1" applyBorder="1">
      <alignment vertical="center"/>
    </xf>
    <xf numFmtId="0" fontId="23" fillId="0" borderId="4" xfId="0" applyFont="1" applyBorder="1" applyAlignment="1">
      <alignment horizontal="right" vertical="center"/>
    </xf>
    <xf numFmtId="0" fontId="23" fillId="0" borderId="5" xfId="0" applyFont="1" applyBorder="1" applyAlignment="1">
      <alignment horizontal="right" vertical="center"/>
    </xf>
    <xf numFmtId="0" fontId="23" fillId="0" borderId="6" xfId="0" applyFont="1" applyBorder="1" applyAlignment="1">
      <alignment horizontal="right" vertical="center"/>
    </xf>
    <xf numFmtId="0" fontId="23" fillId="0" borderId="9" xfId="0" applyFont="1" applyBorder="1" applyAlignment="1">
      <alignment horizontal="right" vertical="center"/>
    </xf>
    <xf numFmtId="0" fontId="23" fillId="0" borderId="0" xfId="0" applyFont="1" applyBorder="1" applyAlignment="1">
      <alignment horizontal="right" vertical="center"/>
    </xf>
    <xf numFmtId="0" fontId="23" fillId="0" borderId="10" xfId="0" applyFont="1" applyBorder="1" applyAlignment="1">
      <alignment horizontal="right" vertical="center"/>
    </xf>
    <xf numFmtId="0" fontId="23" fillId="0" borderId="3" xfId="0" applyFont="1" applyBorder="1" applyAlignment="1">
      <alignment vertical="center" wrapText="1"/>
    </xf>
    <xf numFmtId="0" fontId="23" fillId="0" borderId="1" xfId="0" applyFont="1" applyBorder="1" applyAlignment="1">
      <alignment vertical="center" wrapText="1"/>
    </xf>
    <xf numFmtId="0" fontId="23" fillId="0" borderId="18" xfId="0" applyFont="1" applyBorder="1" applyAlignment="1">
      <alignment vertical="top" wrapText="1"/>
    </xf>
    <xf numFmtId="0" fontId="23" fillId="0" borderId="20" xfId="0" applyFont="1" applyBorder="1" applyAlignment="1">
      <alignment vertical="top" wrapText="1"/>
    </xf>
    <xf numFmtId="0" fontId="23" fillId="0" borderId="11" xfId="0" applyFont="1" applyBorder="1">
      <alignment vertical="center"/>
    </xf>
    <xf numFmtId="0" fontId="23" fillId="0" borderId="8" xfId="0" applyFont="1" applyBorder="1">
      <alignment vertical="center"/>
    </xf>
    <xf numFmtId="0" fontId="23" fillId="0" borderId="12" xfId="0" applyFont="1" applyBorder="1">
      <alignment vertical="center"/>
    </xf>
    <xf numFmtId="0" fontId="23" fillId="0" borderId="2" xfId="0" applyFont="1" applyBorder="1">
      <alignment vertical="center"/>
    </xf>
    <xf numFmtId="0" fontId="23" fillId="0" borderId="3" xfId="0" applyFont="1" applyBorder="1">
      <alignment vertical="center"/>
    </xf>
  </cellXfs>
  <cellStyles count="7">
    <cellStyle name="パーセント 2" xfId="2"/>
    <cellStyle name="桁区切り" xfId="4" builtinId="6"/>
    <cellStyle name="桁区切り 2" xfId="1"/>
    <cellStyle name="標準" xfId="0" builtinId="0"/>
    <cellStyle name="標準 2" xfId="3"/>
    <cellStyle name="標準 3" xfId="5"/>
    <cellStyle name="標準 4" xfId="6"/>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REF!" lockText="1" noThreeD="1"/>
</file>

<file path=xl/ctrlProps/ctrlProp22.xml><?xml version="1.0" encoding="utf-8"?>
<formControlPr xmlns="http://schemas.microsoft.com/office/spreadsheetml/2009/9/main" objectType="CheckBox" fmlaLink="#REF!"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152400</xdr:colOff>
          <xdr:row>9</xdr:row>
          <xdr:rowOff>257175</xdr:rowOff>
        </xdr:from>
        <xdr:to>
          <xdr:col>10</xdr:col>
          <xdr:colOff>28575</xdr:colOff>
          <xdr:row>11</xdr:row>
          <xdr:rowOff>28575</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10</xdr:row>
          <xdr:rowOff>219075</xdr:rowOff>
        </xdr:from>
        <xdr:to>
          <xdr:col>10</xdr:col>
          <xdr:colOff>28575</xdr:colOff>
          <xdr:row>12</xdr:row>
          <xdr:rowOff>19050</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57150</xdr:colOff>
      <xdr:row>15</xdr:row>
      <xdr:rowOff>107950</xdr:rowOff>
    </xdr:from>
    <xdr:to>
      <xdr:col>2</xdr:col>
      <xdr:colOff>130302</xdr:colOff>
      <xdr:row>19</xdr:row>
      <xdr:rowOff>127350</xdr:rowOff>
    </xdr:to>
    <xdr:sp macro="" textlink="">
      <xdr:nvSpPr>
        <xdr:cNvPr id="2" name="左大かっこ 1"/>
        <xdr:cNvSpPr/>
      </xdr:nvSpPr>
      <xdr:spPr>
        <a:xfrm>
          <a:off x="228600" y="3448050"/>
          <a:ext cx="73152" cy="756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142875</xdr:colOff>
          <xdr:row>21</xdr:row>
          <xdr:rowOff>228600</xdr:rowOff>
        </xdr:from>
        <xdr:to>
          <xdr:col>3</xdr:col>
          <xdr:colOff>19050</xdr:colOff>
          <xdr:row>23</xdr:row>
          <xdr:rowOff>9525</xdr:rowOff>
        </xdr:to>
        <xdr:sp macro="" textlink="">
          <xdr:nvSpPr>
            <xdr:cNvPr id="24640" name="Check Box 64" hidden="1">
              <a:extLst>
                <a:ext uri="{63B3BB69-23CF-44E3-9099-C40C66FF867C}">
                  <a14:compatExt spid="_x0000_s24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21</xdr:row>
          <xdr:rowOff>228600</xdr:rowOff>
        </xdr:from>
        <xdr:to>
          <xdr:col>16</xdr:col>
          <xdr:colOff>19050</xdr:colOff>
          <xdr:row>23</xdr:row>
          <xdr:rowOff>9525</xdr:rowOff>
        </xdr:to>
        <xdr:sp macro="" textlink="">
          <xdr:nvSpPr>
            <xdr:cNvPr id="24641" name="Check Box 65" hidden="1">
              <a:extLst>
                <a:ext uri="{63B3BB69-23CF-44E3-9099-C40C66FF867C}">
                  <a14:compatExt spid="_x0000_s24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21</xdr:row>
          <xdr:rowOff>228600</xdr:rowOff>
        </xdr:from>
        <xdr:to>
          <xdr:col>27</xdr:col>
          <xdr:colOff>19050</xdr:colOff>
          <xdr:row>23</xdr:row>
          <xdr:rowOff>9525</xdr:rowOff>
        </xdr:to>
        <xdr:sp macro="" textlink="">
          <xdr:nvSpPr>
            <xdr:cNvPr id="24642" name="Check Box 66" hidden="1">
              <a:extLst>
                <a:ext uri="{63B3BB69-23CF-44E3-9099-C40C66FF867C}">
                  <a14:compatExt spid="_x0000_s24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21</xdr:row>
          <xdr:rowOff>228600</xdr:rowOff>
        </xdr:from>
        <xdr:to>
          <xdr:col>35</xdr:col>
          <xdr:colOff>19050</xdr:colOff>
          <xdr:row>23</xdr:row>
          <xdr:rowOff>9525</xdr:rowOff>
        </xdr:to>
        <xdr:sp macro="" textlink="">
          <xdr:nvSpPr>
            <xdr:cNvPr id="24643" name="Check Box 67" hidden="1">
              <a:extLst>
                <a:ext uri="{63B3BB69-23CF-44E3-9099-C40C66FF867C}">
                  <a14:compatExt spid="_x0000_s24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23</xdr:row>
          <xdr:rowOff>0</xdr:rowOff>
        </xdr:from>
        <xdr:to>
          <xdr:col>3</xdr:col>
          <xdr:colOff>19050</xdr:colOff>
          <xdr:row>24</xdr:row>
          <xdr:rowOff>9525</xdr:rowOff>
        </xdr:to>
        <xdr:sp macro="" textlink="">
          <xdr:nvSpPr>
            <xdr:cNvPr id="24644" name="Check Box 68" hidden="1">
              <a:extLst>
                <a:ext uri="{63B3BB69-23CF-44E3-9099-C40C66FF867C}">
                  <a14:compatExt spid="_x0000_s24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24</xdr:row>
          <xdr:rowOff>0</xdr:rowOff>
        </xdr:from>
        <xdr:to>
          <xdr:col>3</xdr:col>
          <xdr:colOff>19050</xdr:colOff>
          <xdr:row>25</xdr:row>
          <xdr:rowOff>9525</xdr:rowOff>
        </xdr:to>
        <xdr:sp macro="" textlink="">
          <xdr:nvSpPr>
            <xdr:cNvPr id="24645" name="Check Box 69" hidden="1">
              <a:extLst>
                <a:ext uri="{63B3BB69-23CF-44E3-9099-C40C66FF867C}">
                  <a14:compatExt spid="_x0000_s24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23</xdr:row>
          <xdr:rowOff>228600</xdr:rowOff>
        </xdr:from>
        <xdr:to>
          <xdr:col>16</xdr:col>
          <xdr:colOff>28575</xdr:colOff>
          <xdr:row>25</xdr:row>
          <xdr:rowOff>9525</xdr:rowOff>
        </xdr:to>
        <xdr:sp macro="" textlink="">
          <xdr:nvSpPr>
            <xdr:cNvPr id="24646" name="Check Box 70" hidden="1">
              <a:extLst>
                <a:ext uri="{63B3BB69-23CF-44E3-9099-C40C66FF867C}">
                  <a14:compatExt spid="_x0000_s24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23</xdr:row>
          <xdr:rowOff>228600</xdr:rowOff>
        </xdr:from>
        <xdr:to>
          <xdr:col>28</xdr:col>
          <xdr:colOff>19050</xdr:colOff>
          <xdr:row>25</xdr:row>
          <xdr:rowOff>9525</xdr:rowOff>
        </xdr:to>
        <xdr:sp macro="" textlink="">
          <xdr:nvSpPr>
            <xdr:cNvPr id="24649" name="Check Box 73" hidden="1">
              <a:extLst>
                <a:ext uri="{63B3BB69-23CF-44E3-9099-C40C66FF867C}">
                  <a14:compatExt spid="_x0000_s24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24</xdr:row>
          <xdr:rowOff>0</xdr:rowOff>
        </xdr:from>
        <xdr:to>
          <xdr:col>36</xdr:col>
          <xdr:colOff>9525</xdr:colOff>
          <xdr:row>25</xdr:row>
          <xdr:rowOff>19050</xdr:rowOff>
        </xdr:to>
        <xdr:sp macro="" textlink="">
          <xdr:nvSpPr>
            <xdr:cNvPr id="24650" name="Check Box 74" hidden="1">
              <a:extLst>
                <a:ext uri="{63B3BB69-23CF-44E3-9099-C40C66FF867C}">
                  <a14:compatExt spid="_x0000_s24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25</xdr:row>
          <xdr:rowOff>0</xdr:rowOff>
        </xdr:from>
        <xdr:to>
          <xdr:col>3</xdr:col>
          <xdr:colOff>19050</xdr:colOff>
          <xdr:row>26</xdr:row>
          <xdr:rowOff>9525</xdr:rowOff>
        </xdr:to>
        <xdr:sp macro="" textlink="">
          <xdr:nvSpPr>
            <xdr:cNvPr id="24651" name="Check Box 75" hidden="1">
              <a:extLst>
                <a:ext uri="{63B3BB69-23CF-44E3-9099-C40C66FF867C}">
                  <a14:compatExt spid="_x0000_s24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26</xdr:row>
          <xdr:rowOff>0</xdr:rowOff>
        </xdr:from>
        <xdr:to>
          <xdr:col>3</xdr:col>
          <xdr:colOff>19050</xdr:colOff>
          <xdr:row>27</xdr:row>
          <xdr:rowOff>9525</xdr:rowOff>
        </xdr:to>
        <xdr:sp macro="" textlink="">
          <xdr:nvSpPr>
            <xdr:cNvPr id="24652" name="Check Box 76" hidden="1">
              <a:extLst>
                <a:ext uri="{63B3BB69-23CF-44E3-9099-C40C66FF867C}">
                  <a14:compatExt spid="_x0000_s24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28</xdr:row>
          <xdr:rowOff>0</xdr:rowOff>
        </xdr:from>
        <xdr:to>
          <xdr:col>3</xdr:col>
          <xdr:colOff>28575</xdr:colOff>
          <xdr:row>29</xdr:row>
          <xdr:rowOff>9525</xdr:rowOff>
        </xdr:to>
        <xdr:sp macro="" textlink="">
          <xdr:nvSpPr>
            <xdr:cNvPr id="24653" name="Check Box 77" hidden="1">
              <a:extLst>
                <a:ext uri="{63B3BB69-23CF-44E3-9099-C40C66FF867C}">
                  <a14:compatExt spid="_x0000_s24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28</xdr:row>
          <xdr:rowOff>0</xdr:rowOff>
        </xdr:from>
        <xdr:to>
          <xdr:col>16</xdr:col>
          <xdr:colOff>19050</xdr:colOff>
          <xdr:row>29</xdr:row>
          <xdr:rowOff>9525</xdr:rowOff>
        </xdr:to>
        <xdr:sp macro="" textlink="">
          <xdr:nvSpPr>
            <xdr:cNvPr id="24654" name="Check Box 78" hidden="1">
              <a:extLst>
                <a:ext uri="{63B3BB69-23CF-44E3-9099-C40C66FF867C}">
                  <a14:compatExt spid="_x0000_s24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29</xdr:row>
          <xdr:rowOff>228600</xdr:rowOff>
        </xdr:from>
        <xdr:to>
          <xdr:col>3</xdr:col>
          <xdr:colOff>28575</xdr:colOff>
          <xdr:row>31</xdr:row>
          <xdr:rowOff>0</xdr:rowOff>
        </xdr:to>
        <xdr:sp macro="" textlink="">
          <xdr:nvSpPr>
            <xdr:cNvPr id="24655" name="Check Box 79" hidden="1">
              <a:extLst>
                <a:ext uri="{63B3BB69-23CF-44E3-9099-C40C66FF867C}">
                  <a14:compatExt spid="_x0000_s24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30</xdr:row>
          <xdr:rowOff>0</xdr:rowOff>
        </xdr:from>
        <xdr:to>
          <xdr:col>16</xdr:col>
          <xdr:colOff>19050</xdr:colOff>
          <xdr:row>31</xdr:row>
          <xdr:rowOff>9525</xdr:rowOff>
        </xdr:to>
        <xdr:sp macro="" textlink="">
          <xdr:nvSpPr>
            <xdr:cNvPr id="24656" name="Check Box 80" hidden="1">
              <a:extLst>
                <a:ext uri="{63B3BB69-23CF-44E3-9099-C40C66FF867C}">
                  <a14:compatExt spid="_x0000_s24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32</xdr:row>
          <xdr:rowOff>228600</xdr:rowOff>
        </xdr:from>
        <xdr:to>
          <xdr:col>16</xdr:col>
          <xdr:colOff>28575</xdr:colOff>
          <xdr:row>34</xdr:row>
          <xdr:rowOff>28575</xdr:rowOff>
        </xdr:to>
        <xdr:sp macro="" textlink="">
          <xdr:nvSpPr>
            <xdr:cNvPr id="24659" name="Check Box 83" hidden="1">
              <a:extLst>
                <a:ext uri="{63B3BB69-23CF-44E3-9099-C40C66FF867C}">
                  <a14:compatExt spid="_x0000_s24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32</xdr:row>
          <xdr:rowOff>228600</xdr:rowOff>
        </xdr:from>
        <xdr:to>
          <xdr:col>28</xdr:col>
          <xdr:colOff>19050</xdr:colOff>
          <xdr:row>34</xdr:row>
          <xdr:rowOff>28575</xdr:rowOff>
        </xdr:to>
        <xdr:sp macro="" textlink="">
          <xdr:nvSpPr>
            <xdr:cNvPr id="24660" name="Check Box 84" hidden="1">
              <a:extLst>
                <a:ext uri="{63B3BB69-23CF-44E3-9099-C40C66FF867C}">
                  <a14:compatExt spid="_x0000_s24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33</xdr:row>
          <xdr:rowOff>0</xdr:rowOff>
        </xdr:from>
        <xdr:to>
          <xdr:col>36</xdr:col>
          <xdr:colOff>28575</xdr:colOff>
          <xdr:row>34</xdr:row>
          <xdr:rowOff>19050</xdr:rowOff>
        </xdr:to>
        <xdr:sp macro="" textlink="">
          <xdr:nvSpPr>
            <xdr:cNvPr id="24661" name="Check Box 85" hidden="1">
              <a:extLst>
                <a:ext uri="{63B3BB69-23CF-44E3-9099-C40C66FF867C}">
                  <a14:compatExt spid="_x0000_s24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34</xdr:row>
          <xdr:rowOff>0</xdr:rowOff>
        </xdr:from>
        <xdr:to>
          <xdr:col>16</xdr:col>
          <xdr:colOff>28575</xdr:colOff>
          <xdr:row>35</xdr:row>
          <xdr:rowOff>28575</xdr:rowOff>
        </xdr:to>
        <xdr:sp macro="" textlink="">
          <xdr:nvSpPr>
            <xdr:cNvPr id="24663" name="Check Box 87" hidden="1">
              <a:extLst>
                <a:ext uri="{63B3BB69-23CF-44E3-9099-C40C66FF867C}">
                  <a14:compatExt spid="_x0000_s24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34</xdr:row>
          <xdr:rowOff>0</xdr:rowOff>
        </xdr:from>
        <xdr:to>
          <xdr:col>29</xdr:col>
          <xdr:colOff>28575</xdr:colOff>
          <xdr:row>35</xdr:row>
          <xdr:rowOff>28575</xdr:rowOff>
        </xdr:to>
        <xdr:sp macro="" textlink="">
          <xdr:nvSpPr>
            <xdr:cNvPr id="24665" name="Check Box 89" hidden="1">
              <a:extLst>
                <a:ext uri="{63B3BB69-23CF-44E3-9099-C40C66FF867C}">
                  <a14:compatExt spid="_x0000_s24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57150</xdr:colOff>
      <xdr:row>40</xdr:row>
      <xdr:rowOff>63500</xdr:rowOff>
    </xdr:from>
    <xdr:to>
      <xdr:col>2</xdr:col>
      <xdr:colOff>130302</xdr:colOff>
      <xdr:row>41</xdr:row>
      <xdr:rowOff>110200</xdr:rowOff>
    </xdr:to>
    <xdr:sp macro="" textlink="">
      <xdr:nvSpPr>
        <xdr:cNvPr id="48" name="左大かっこ 47"/>
        <xdr:cNvSpPr/>
      </xdr:nvSpPr>
      <xdr:spPr>
        <a:xfrm>
          <a:off x="228600" y="82550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152400</xdr:colOff>
          <xdr:row>44</xdr:row>
          <xdr:rowOff>0</xdr:rowOff>
        </xdr:from>
        <xdr:to>
          <xdr:col>3</xdr:col>
          <xdr:colOff>28575</xdr:colOff>
          <xdr:row>45</xdr:row>
          <xdr:rowOff>9525</xdr:rowOff>
        </xdr:to>
        <xdr:sp macro="" textlink="">
          <xdr:nvSpPr>
            <xdr:cNvPr id="24672" name="Check Box 96" hidden="1">
              <a:extLst>
                <a:ext uri="{63B3BB69-23CF-44E3-9099-C40C66FF867C}">
                  <a14:compatExt spid="_x0000_s24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43</xdr:row>
          <xdr:rowOff>228600</xdr:rowOff>
        </xdr:from>
        <xdr:to>
          <xdr:col>16</xdr:col>
          <xdr:colOff>28575</xdr:colOff>
          <xdr:row>45</xdr:row>
          <xdr:rowOff>9525</xdr:rowOff>
        </xdr:to>
        <xdr:sp macro="" textlink="">
          <xdr:nvSpPr>
            <xdr:cNvPr id="24673" name="Check Box 97" hidden="1">
              <a:extLst>
                <a:ext uri="{63B3BB69-23CF-44E3-9099-C40C66FF867C}">
                  <a14:compatExt spid="_x0000_s24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43</xdr:row>
          <xdr:rowOff>228600</xdr:rowOff>
        </xdr:from>
        <xdr:to>
          <xdr:col>28</xdr:col>
          <xdr:colOff>19050</xdr:colOff>
          <xdr:row>45</xdr:row>
          <xdr:rowOff>9525</xdr:rowOff>
        </xdr:to>
        <xdr:sp macro="" textlink="">
          <xdr:nvSpPr>
            <xdr:cNvPr id="24674" name="Check Box 98" hidden="1">
              <a:extLst>
                <a:ext uri="{63B3BB69-23CF-44E3-9099-C40C66FF867C}">
                  <a14:compatExt spid="_x0000_s24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161925</xdr:colOff>
          <xdr:row>44</xdr:row>
          <xdr:rowOff>0</xdr:rowOff>
        </xdr:from>
        <xdr:to>
          <xdr:col>36</xdr:col>
          <xdr:colOff>38100</xdr:colOff>
          <xdr:row>45</xdr:row>
          <xdr:rowOff>19050</xdr:rowOff>
        </xdr:to>
        <xdr:sp macro="" textlink="">
          <xdr:nvSpPr>
            <xdr:cNvPr id="24675" name="Check Box 99" hidden="1">
              <a:extLst>
                <a:ext uri="{63B3BB69-23CF-44E3-9099-C40C66FF867C}">
                  <a14:compatExt spid="_x0000_s24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45</xdr:row>
          <xdr:rowOff>0</xdr:rowOff>
        </xdr:from>
        <xdr:to>
          <xdr:col>3</xdr:col>
          <xdr:colOff>28575</xdr:colOff>
          <xdr:row>46</xdr:row>
          <xdr:rowOff>9525</xdr:rowOff>
        </xdr:to>
        <xdr:sp macro="" textlink="">
          <xdr:nvSpPr>
            <xdr:cNvPr id="24676" name="Check Box 100" hidden="1">
              <a:extLst>
                <a:ext uri="{63B3BB69-23CF-44E3-9099-C40C66FF867C}">
                  <a14:compatExt spid="_x0000_s24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47</xdr:row>
          <xdr:rowOff>0</xdr:rowOff>
        </xdr:from>
        <xdr:to>
          <xdr:col>3</xdr:col>
          <xdr:colOff>28575</xdr:colOff>
          <xdr:row>48</xdr:row>
          <xdr:rowOff>9525</xdr:rowOff>
        </xdr:to>
        <xdr:sp macro="" textlink="">
          <xdr:nvSpPr>
            <xdr:cNvPr id="24677" name="Check Box 101" hidden="1">
              <a:extLst>
                <a:ext uri="{63B3BB69-23CF-44E3-9099-C40C66FF867C}">
                  <a14:compatExt spid="_x0000_s24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33</xdr:row>
          <xdr:rowOff>9525</xdr:rowOff>
        </xdr:from>
        <xdr:to>
          <xdr:col>3</xdr:col>
          <xdr:colOff>9525</xdr:colOff>
          <xdr:row>34</xdr:row>
          <xdr:rowOff>9525</xdr:rowOff>
        </xdr:to>
        <xdr:sp macro="" textlink="">
          <xdr:nvSpPr>
            <xdr:cNvPr id="24687" name="Check Box 111" hidden="1">
              <a:extLst>
                <a:ext uri="{63B3BB69-23CF-44E3-9099-C40C66FF867C}">
                  <a14:compatExt spid="_x0000_s24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33</xdr:row>
          <xdr:rowOff>219075</xdr:rowOff>
        </xdr:from>
        <xdr:to>
          <xdr:col>3</xdr:col>
          <xdr:colOff>9525</xdr:colOff>
          <xdr:row>34</xdr:row>
          <xdr:rowOff>228600</xdr:rowOff>
        </xdr:to>
        <xdr:sp macro="" textlink="">
          <xdr:nvSpPr>
            <xdr:cNvPr id="24688" name="Check Box 112" hidden="1">
              <a:extLst>
                <a:ext uri="{63B3BB69-23CF-44E3-9099-C40C66FF867C}">
                  <a14:compatExt spid="_x0000_s24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0</xdr:colOff>
      <xdr:row>6</xdr:row>
      <xdr:rowOff>0</xdr:rowOff>
    </xdr:to>
    <xdr:cxnSp macro="">
      <xdr:nvCxnSpPr>
        <xdr:cNvPr id="4" name="直線コネクタ 3"/>
        <xdr:cNvCxnSpPr/>
      </xdr:nvCxnSpPr>
      <xdr:spPr>
        <a:xfrm>
          <a:off x="419100" y="542925"/>
          <a:ext cx="3886200" cy="18669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E16"/>
  <sheetViews>
    <sheetView showGridLines="0" tabSelected="1" view="pageBreakPreview" zoomScaleNormal="100" zoomScaleSheetLayoutView="100" workbookViewId="0"/>
  </sheetViews>
  <sheetFormatPr defaultRowHeight="13.5" x14ac:dyDescent="0.15"/>
  <cols>
    <col min="1" max="1" width="3.125" style="39" customWidth="1"/>
    <col min="2" max="2" width="7.75" style="39" customWidth="1"/>
    <col min="3" max="3" width="27.5" style="46" customWidth="1"/>
    <col min="4" max="4" width="32.375" style="46" customWidth="1"/>
    <col min="5" max="5" width="27.5" style="46" customWidth="1"/>
    <col min="6" max="6" width="4.25" style="39" customWidth="1"/>
    <col min="7" max="16384" width="9" style="39"/>
  </cols>
  <sheetData>
    <row r="2" spans="2:5" ht="17.25" x14ac:dyDescent="0.15">
      <c r="B2" s="45" t="s">
        <v>124</v>
      </c>
      <c r="D2" s="47"/>
    </row>
    <row r="3" spans="2:5" ht="14.25" x14ac:dyDescent="0.15">
      <c r="C3" s="47"/>
      <c r="D3" s="47"/>
    </row>
    <row r="4" spans="2:5" ht="14.25" x14ac:dyDescent="0.15">
      <c r="B4" s="48" t="s">
        <v>116</v>
      </c>
      <c r="C4" s="49" t="s">
        <v>115</v>
      </c>
      <c r="D4" s="50" t="s">
        <v>118</v>
      </c>
      <c r="E4" s="50" t="s">
        <v>114</v>
      </c>
    </row>
    <row r="5" spans="2:5" ht="42" customHeight="1" x14ac:dyDescent="0.15">
      <c r="B5" s="48">
        <v>1</v>
      </c>
      <c r="C5" s="51" t="s">
        <v>117</v>
      </c>
      <c r="D5" s="52"/>
      <c r="E5" s="52"/>
    </row>
    <row r="6" spans="2:5" ht="36" customHeight="1" x14ac:dyDescent="0.15">
      <c r="B6" s="48">
        <v>2</v>
      </c>
      <c r="C6" s="51"/>
      <c r="D6" s="52" t="s">
        <v>119</v>
      </c>
      <c r="E6" s="52"/>
    </row>
    <row r="7" spans="2:5" ht="110.25" customHeight="1" x14ac:dyDescent="0.15">
      <c r="B7" s="48">
        <v>3</v>
      </c>
      <c r="C7" s="51"/>
      <c r="D7" s="52"/>
      <c r="E7" s="52" t="s">
        <v>126</v>
      </c>
    </row>
    <row r="8" spans="2:5" ht="39" customHeight="1" x14ac:dyDescent="0.15">
      <c r="B8" s="48">
        <v>4</v>
      </c>
      <c r="C8" s="51"/>
      <c r="D8" s="52" t="s">
        <v>127</v>
      </c>
      <c r="E8" s="52"/>
    </row>
    <row r="9" spans="2:5" ht="48.75" customHeight="1" x14ac:dyDescent="0.15">
      <c r="B9" s="48">
        <v>5</v>
      </c>
      <c r="C9" s="51"/>
      <c r="D9" s="52" t="s">
        <v>120</v>
      </c>
      <c r="E9" s="52"/>
    </row>
    <row r="10" spans="2:5" ht="34.5" customHeight="1" x14ac:dyDescent="0.15">
      <c r="B10" s="48">
        <v>6</v>
      </c>
      <c r="C10" s="51"/>
      <c r="D10" s="52" t="s">
        <v>121</v>
      </c>
      <c r="E10" s="52"/>
    </row>
    <row r="11" spans="2:5" ht="93" customHeight="1" x14ac:dyDescent="0.15">
      <c r="B11" s="48">
        <v>7</v>
      </c>
      <c r="C11" s="53"/>
      <c r="D11" s="54" t="s">
        <v>128</v>
      </c>
      <c r="E11" s="55"/>
    </row>
    <row r="12" spans="2:5" ht="81.75" customHeight="1" x14ac:dyDescent="0.15">
      <c r="B12" s="48">
        <v>8</v>
      </c>
      <c r="C12" s="51"/>
      <c r="D12" s="52" t="s">
        <v>122</v>
      </c>
      <c r="E12" s="52"/>
    </row>
    <row r="13" spans="2:5" ht="37.5" customHeight="1" x14ac:dyDescent="0.15">
      <c r="B13" s="48">
        <v>9</v>
      </c>
      <c r="C13" s="51"/>
      <c r="D13" s="52" t="s">
        <v>123</v>
      </c>
      <c r="E13" s="52"/>
    </row>
    <row r="14" spans="2:5" ht="39" customHeight="1" x14ac:dyDescent="0.15">
      <c r="B14" s="48">
        <v>10</v>
      </c>
      <c r="C14" s="51" t="s">
        <v>125</v>
      </c>
      <c r="D14" s="52"/>
      <c r="E14" s="52"/>
    </row>
    <row r="15" spans="2:5" ht="39" customHeight="1" x14ac:dyDescent="0.15">
      <c r="B15" s="48">
        <v>11</v>
      </c>
      <c r="C15" s="51" t="s">
        <v>222</v>
      </c>
      <c r="D15" s="52"/>
      <c r="E15" s="52"/>
    </row>
    <row r="16" spans="2:5" ht="54" customHeight="1" x14ac:dyDescent="0.15"/>
  </sheetData>
  <phoneticPr fontId="3"/>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AO42"/>
  <sheetViews>
    <sheetView showGridLines="0" view="pageBreakPreview" zoomScale="130" zoomScaleNormal="120" zoomScaleSheetLayoutView="130" workbookViewId="0"/>
  </sheetViews>
  <sheetFormatPr defaultColWidth="2.25" defaultRowHeight="12" x14ac:dyDescent="0.15"/>
  <cols>
    <col min="1" max="1" width="2.25" style="1"/>
    <col min="2" max="2" width="2.625" style="1" customWidth="1"/>
    <col min="3" max="16384" width="2.25" style="1"/>
  </cols>
  <sheetData>
    <row r="1" spans="2:41" ht="17.25" x14ac:dyDescent="0.15">
      <c r="B1" s="371" t="s">
        <v>225</v>
      </c>
      <c r="C1" s="371"/>
      <c r="D1" s="371"/>
    </row>
    <row r="2" spans="2:41" x14ac:dyDescent="0.15">
      <c r="B2" s="23"/>
      <c r="C2" s="23"/>
      <c r="D2" s="23"/>
    </row>
    <row r="3" spans="2:41" ht="13.5" customHeight="1" x14ac:dyDescent="0.15">
      <c r="B3" s="25" t="s">
        <v>40</v>
      </c>
      <c r="C3" s="2"/>
      <c r="D3" s="3"/>
      <c r="E3" s="3"/>
    </row>
    <row r="4" spans="2:41" ht="18" customHeight="1" x14ac:dyDescent="0.15">
      <c r="B4" s="25"/>
      <c r="C4" s="2"/>
      <c r="D4" s="23"/>
      <c r="E4" s="23"/>
    </row>
    <row r="5" spans="2:41" ht="18" customHeight="1" x14ac:dyDescent="0.15">
      <c r="B5" s="327" t="s">
        <v>237</v>
      </c>
      <c r="C5" s="327"/>
      <c r="D5" s="327"/>
      <c r="E5" s="327"/>
      <c r="F5" s="327"/>
      <c r="G5" s="327"/>
      <c r="H5" s="327"/>
      <c r="I5" s="327"/>
      <c r="J5" s="327"/>
      <c r="K5" s="327"/>
      <c r="L5" s="327"/>
      <c r="M5" s="327"/>
      <c r="N5" s="327"/>
      <c r="O5" s="327"/>
      <c r="P5" s="327"/>
      <c r="Q5" s="327"/>
      <c r="R5" s="327"/>
      <c r="S5" s="327"/>
      <c r="T5" s="327"/>
      <c r="U5" s="327"/>
      <c r="V5" s="327"/>
      <c r="W5" s="327"/>
      <c r="X5" s="327"/>
      <c r="Y5" s="327"/>
      <c r="Z5" s="327"/>
      <c r="AA5" s="327"/>
      <c r="AB5" s="327"/>
      <c r="AC5" s="327"/>
      <c r="AD5" s="327"/>
      <c r="AE5" s="327"/>
      <c r="AF5" s="327"/>
      <c r="AG5" s="327"/>
      <c r="AH5" s="327"/>
      <c r="AI5" s="327"/>
      <c r="AJ5" s="327"/>
      <c r="AK5" s="327"/>
      <c r="AL5" s="327"/>
      <c r="AM5" s="327"/>
      <c r="AN5" s="327"/>
      <c r="AO5" s="297"/>
    </row>
    <row r="6" spans="2:41" ht="18" customHeight="1" x14ac:dyDescent="0.15">
      <c r="B6" s="327" t="s">
        <v>224</v>
      </c>
      <c r="C6" s="327"/>
      <c r="D6" s="327"/>
      <c r="E6" s="327"/>
      <c r="F6" s="327"/>
      <c r="G6" s="327"/>
      <c r="H6" s="327"/>
      <c r="I6" s="327"/>
      <c r="J6" s="327"/>
      <c r="K6" s="327"/>
      <c r="L6" s="327"/>
      <c r="M6" s="327"/>
      <c r="N6" s="327"/>
      <c r="O6" s="327"/>
      <c r="P6" s="327"/>
      <c r="Q6" s="327"/>
      <c r="R6" s="327"/>
      <c r="S6" s="327"/>
      <c r="T6" s="327"/>
      <c r="U6" s="327"/>
      <c r="V6" s="327"/>
      <c r="W6" s="327"/>
      <c r="X6" s="327"/>
      <c r="Y6" s="327"/>
      <c r="Z6" s="327"/>
      <c r="AA6" s="327"/>
      <c r="AB6" s="327"/>
      <c r="AC6" s="327"/>
      <c r="AD6" s="327"/>
      <c r="AE6" s="327"/>
      <c r="AF6" s="327"/>
      <c r="AG6" s="327"/>
      <c r="AH6" s="327"/>
      <c r="AI6" s="327"/>
      <c r="AJ6" s="327"/>
      <c r="AK6" s="327"/>
      <c r="AL6" s="327"/>
      <c r="AM6" s="327"/>
      <c r="AN6" s="327"/>
      <c r="AO6" s="297"/>
    </row>
    <row r="7" spans="2:41" ht="18" customHeight="1" x14ac:dyDescent="0.15">
      <c r="B7" s="297"/>
      <c r="C7" s="297"/>
      <c r="D7" s="297"/>
      <c r="E7" s="297"/>
      <c r="F7" s="297"/>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297"/>
      <c r="AM7" s="297"/>
      <c r="AN7" s="297"/>
      <c r="AO7" s="297"/>
    </row>
    <row r="8" spans="2:41" ht="18" customHeight="1" x14ac:dyDescent="0.15">
      <c r="B8" s="297"/>
      <c r="C8" s="297"/>
      <c r="D8" s="297"/>
      <c r="E8" s="297"/>
      <c r="F8" s="297"/>
      <c r="G8" s="297"/>
      <c r="H8" s="297"/>
      <c r="I8" s="297"/>
      <c r="J8" s="297"/>
      <c r="K8" s="297"/>
      <c r="L8" s="297"/>
      <c r="M8" s="297"/>
      <c r="N8" s="297"/>
      <c r="O8" s="297"/>
      <c r="P8" s="297"/>
      <c r="Q8" s="297"/>
      <c r="R8" s="297"/>
      <c r="S8" s="297"/>
      <c r="T8" s="297"/>
      <c r="U8" s="297"/>
      <c r="V8" s="297"/>
      <c r="W8" s="297"/>
      <c r="X8" s="297"/>
      <c r="Y8" s="297"/>
      <c r="Z8" s="297"/>
      <c r="AA8" s="297"/>
      <c r="AB8" s="297"/>
      <c r="AC8" s="297"/>
      <c r="AD8" s="297"/>
      <c r="AE8" s="297"/>
      <c r="AF8" s="297"/>
      <c r="AG8" s="297"/>
      <c r="AH8" s="297"/>
      <c r="AI8" s="297"/>
      <c r="AJ8" s="297"/>
      <c r="AK8" s="297"/>
      <c r="AL8" s="297"/>
      <c r="AM8" s="297"/>
      <c r="AN8" s="297"/>
      <c r="AO8" s="297"/>
    </row>
    <row r="9" spans="2:41" ht="18" customHeight="1" x14ac:dyDescent="0.15">
      <c r="B9" s="4" t="s">
        <v>59</v>
      </c>
      <c r="C9" s="5"/>
      <c r="D9" s="5"/>
      <c r="E9" s="5"/>
      <c r="F9" s="5"/>
      <c r="G9" s="5"/>
      <c r="H9" s="22"/>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6"/>
      <c r="AO9" s="2"/>
    </row>
    <row r="10" spans="2:41" ht="22.5" customHeight="1" x14ac:dyDescent="0.15">
      <c r="B10" s="357" t="s">
        <v>10</v>
      </c>
      <c r="C10" s="358"/>
      <c r="D10" s="358"/>
      <c r="E10" s="358"/>
      <c r="F10" s="358"/>
      <c r="G10" s="358"/>
      <c r="H10" s="358"/>
      <c r="I10" s="358"/>
      <c r="J10" s="358"/>
      <c r="K10" s="358"/>
      <c r="L10" s="358"/>
      <c r="M10" s="358"/>
      <c r="N10" s="358"/>
      <c r="O10" s="358"/>
      <c r="P10" s="358"/>
      <c r="Q10" s="358"/>
      <c r="R10" s="358"/>
      <c r="S10" s="358"/>
      <c r="T10" s="359"/>
      <c r="U10" s="341" t="s">
        <v>238</v>
      </c>
      <c r="V10" s="342"/>
      <c r="W10" s="342"/>
      <c r="X10" s="342"/>
      <c r="Y10" s="342"/>
      <c r="Z10" s="342"/>
      <c r="AA10" s="342"/>
      <c r="AB10" s="342"/>
      <c r="AC10" s="342"/>
      <c r="AD10" s="343"/>
      <c r="AE10" s="341" t="s">
        <v>230</v>
      </c>
      <c r="AF10" s="342"/>
      <c r="AG10" s="342"/>
      <c r="AH10" s="342"/>
      <c r="AI10" s="342"/>
      <c r="AJ10" s="342"/>
      <c r="AK10" s="342"/>
      <c r="AL10" s="342"/>
      <c r="AM10" s="342"/>
      <c r="AN10" s="343"/>
      <c r="AO10" s="298"/>
    </row>
    <row r="11" spans="2:41" ht="12.75" customHeight="1" x14ac:dyDescent="0.15">
      <c r="B11" s="360"/>
      <c r="C11" s="361"/>
      <c r="D11" s="361"/>
      <c r="E11" s="361"/>
      <c r="F11" s="361"/>
      <c r="G11" s="361"/>
      <c r="H11" s="361"/>
      <c r="I11" s="361"/>
      <c r="J11" s="361"/>
      <c r="K11" s="361"/>
      <c r="L11" s="361"/>
      <c r="M11" s="361"/>
      <c r="N11" s="361"/>
      <c r="O11" s="361"/>
      <c r="P11" s="361"/>
      <c r="Q11" s="361"/>
      <c r="R11" s="361"/>
      <c r="S11" s="361"/>
      <c r="T11" s="362"/>
      <c r="U11" s="334" t="s">
        <v>66</v>
      </c>
      <c r="V11" s="335"/>
      <c r="W11" s="335"/>
      <c r="X11" s="336"/>
      <c r="Y11" s="350" t="s">
        <v>6</v>
      </c>
      <c r="Z11" s="350"/>
      <c r="AA11" s="350"/>
      <c r="AB11" s="350"/>
      <c r="AC11" s="350"/>
      <c r="AD11" s="351"/>
      <c r="AE11" s="334" t="s">
        <v>66</v>
      </c>
      <c r="AF11" s="335"/>
      <c r="AG11" s="335"/>
      <c r="AH11" s="336"/>
      <c r="AI11" s="348" t="s">
        <v>6</v>
      </c>
      <c r="AJ11" s="348"/>
      <c r="AK11" s="348"/>
      <c r="AL11" s="348"/>
      <c r="AM11" s="348"/>
      <c r="AN11" s="349"/>
      <c r="AO11" s="299"/>
    </row>
    <row r="12" spans="2:41" ht="12.75" customHeight="1" x14ac:dyDescent="0.15">
      <c r="B12" s="374" t="s">
        <v>130</v>
      </c>
      <c r="C12" s="7" t="s">
        <v>131</v>
      </c>
      <c r="D12" s="8"/>
      <c r="E12" s="8"/>
      <c r="F12" s="8"/>
      <c r="G12" s="8"/>
      <c r="H12" s="8"/>
      <c r="I12" s="8"/>
      <c r="J12" s="8"/>
      <c r="K12" s="8"/>
      <c r="L12" s="8"/>
      <c r="M12" s="8"/>
      <c r="N12" s="8"/>
      <c r="O12" s="8"/>
      <c r="P12" s="8"/>
      <c r="Q12" s="8"/>
      <c r="R12" s="8"/>
      <c r="S12" s="8"/>
      <c r="T12" s="9"/>
      <c r="U12" s="346">
        <f ca="1">COUNTIFS('申請額一覧 '!$F$7:$F$21,C12,'申請額一覧 '!$I$7:$I$21,"&gt;0")</f>
        <v>0</v>
      </c>
      <c r="V12" s="347"/>
      <c r="W12" s="344" t="s">
        <v>7</v>
      </c>
      <c r="X12" s="345"/>
      <c r="Y12" s="352">
        <f ca="1">SUMIF('申請額一覧 '!$F$7:$F$21,C12,'申請額一覧 '!$I$7:$I$21)+SUMIF('申請額一覧 '!$F$7:$F$21,C12,'申請額一覧 '!$L$7:$L$21)</f>
        <v>0</v>
      </c>
      <c r="Z12" s="353"/>
      <c r="AA12" s="353"/>
      <c r="AB12" s="353"/>
      <c r="AC12" s="28" t="s">
        <v>85</v>
      </c>
      <c r="AD12" s="17"/>
      <c r="AE12" s="346">
        <f ca="1">COUNTIFS('申請額一覧 '!$F$7:$F$21,C12,'申請額一覧 '!$O$7:$O$21,"&gt;0")</f>
        <v>0</v>
      </c>
      <c r="AF12" s="347"/>
      <c r="AG12" s="344" t="s">
        <v>7</v>
      </c>
      <c r="AH12" s="345"/>
      <c r="AI12" s="321">
        <f ca="1">SUMIF('申請額一覧 '!$F$7:$F$21,C12,'申請額一覧 '!$O$7:$O$21)</f>
        <v>0</v>
      </c>
      <c r="AJ12" s="322"/>
      <c r="AK12" s="322"/>
      <c r="AL12" s="322"/>
      <c r="AM12" s="28" t="s">
        <v>85</v>
      </c>
      <c r="AN12" s="17"/>
      <c r="AO12" s="300"/>
    </row>
    <row r="13" spans="2:41" ht="12.75" customHeight="1" x14ac:dyDescent="0.15">
      <c r="B13" s="375"/>
      <c r="C13" s="10" t="s">
        <v>132</v>
      </c>
      <c r="D13" s="11"/>
      <c r="E13" s="11"/>
      <c r="F13" s="11"/>
      <c r="G13" s="11"/>
      <c r="H13" s="11"/>
      <c r="I13" s="11"/>
      <c r="J13" s="11"/>
      <c r="K13" s="11"/>
      <c r="L13" s="11"/>
      <c r="M13" s="11"/>
      <c r="N13" s="11"/>
      <c r="O13" s="11"/>
      <c r="P13" s="11"/>
      <c r="Q13" s="11"/>
      <c r="R13" s="11"/>
      <c r="S13" s="11"/>
      <c r="T13" s="12"/>
      <c r="U13" s="311">
        <f ca="1">COUNTIFS('申請額一覧 '!$F$7:$F$21,C13,'申請額一覧 '!$I$7:$I$21,"&gt;0")</f>
        <v>0</v>
      </c>
      <c r="V13" s="312"/>
      <c r="W13" s="313" t="s">
        <v>7</v>
      </c>
      <c r="X13" s="314"/>
      <c r="Y13" s="315">
        <f ca="1">SUMIF('申請額一覧 '!$F$7:$F$21,C13,'申請額一覧 '!$I$7:$I$21)+SUMIF('申請額一覧 '!$F$7:$F$21,C13,'申請額一覧 '!$L$7:$L$21)</f>
        <v>0</v>
      </c>
      <c r="Z13" s="316"/>
      <c r="AA13" s="316"/>
      <c r="AB13" s="316"/>
      <c r="AC13" s="29" t="s">
        <v>85</v>
      </c>
      <c r="AD13" s="18"/>
      <c r="AE13" s="311">
        <f ca="1">COUNTIFS('申請額一覧 '!$F$7:$F$21,C13,'申請額一覧 '!$O$7:$O$21,"&gt;0")</f>
        <v>0</v>
      </c>
      <c r="AF13" s="312"/>
      <c r="AG13" s="313" t="s">
        <v>7</v>
      </c>
      <c r="AH13" s="314"/>
      <c r="AI13" s="315">
        <f ca="1">SUMIF('申請額一覧 '!$F$7:$F$21,C13,'申請額一覧 '!$O$7:$O$21)</f>
        <v>0</v>
      </c>
      <c r="AJ13" s="316"/>
      <c r="AK13" s="316"/>
      <c r="AL13" s="316"/>
      <c r="AM13" s="29" t="s">
        <v>85</v>
      </c>
      <c r="AN13" s="18"/>
      <c r="AO13" s="300"/>
    </row>
    <row r="14" spans="2:41" ht="12.75" customHeight="1" x14ac:dyDescent="0.15">
      <c r="B14" s="375"/>
      <c r="C14" s="10" t="s">
        <v>133</v>
      </c>
      <c r="D14" s="11"/>
      <c r="E14" s="11"/>
      <c r="F14" s="11"/>
      <c r="G14" s="11"/>
      <c r="H14" s="11"/>
      <c r="I14" s="11"/>
      <c r="J14" s="11"/>
      <c r="K14" s="11"/>
      <c r="L14" s="11"/>
      <c r="M14" s="11"/>
      <c r="N14" s="11"/>
      <c r="O14" s="11"/>
      <c r="P14" s="11"/>
      <c r="Q14" s="11"/>
      <c r="R14" s="11"/>
      <c r="S14" s="11"/>
      <c r="T14" s="12"/>
      <c r="U14" s="311">
        <f ca="1">COUNTIFS('申請額一覧 '!$F$7:$F$21,C14,'申請額一覧 '!$I$7:$I$21,"&gt;0")</f>
        <v>0</v>
      </c>
      <c r="V14" s="312"/>
      <c r="W14" s="313" t="s">
        <v>7</v>
      </c>
      <c r="X14" s="314"/>
      <c r="Y14" s="315">
        <f ca="1">SUMIF('申請額一覧 '!$F$7:$F$21,C14,'申請額一覧 '!$I$7:$I$21)+SUMIF('申請額一覧 '!$F$7:$F$21,C14,'申請額一覧 '!$L$7:$L$21)</f>
        <v>0</v>
      </c>
      <c r="Z14" s="316"/>
      <c r="AA14" s="316"/>
      <c r="AB14" s="316"/>
      <c r="AC14" s="29" t="s">
        <v>85</v>
      </c>
      <c r="AD14" s="18"/>
      <c r="AE14" s="311">
        <f ca="1">COUNTIFS('申請額一覧 '!$F$7:$F$21,C14,'申請額一覧 '!$O$7:$O$21,"&gt;0")</f>
        <v>0</v>
      </c>
      <c r="AF14" s="312"/>
      <c r="AG14" s="313" t="s">
        <v>7</v>
      </c>
      <c r="AH14" s="314"/>
      <c r="AI14" s="315">
        <f ca="1">SUMIF('申請額一覧 '!$F$7:$F$21,C14,'申請額一覧 '!$O$7:$O$21)</f>
        <v>0</v>
      </c>
      <c r="AJ14" s="316"/>
      <c r="AK14" s="316"/>
      <c r="AL14" s="316"/>
      <c r="AM14" s="29" t="s">
        <v>85</v>
      </c>
      <c r="AN14" s="18"/>
      <c r="AO14" s="300"/>
    </row>
    <row r="15" spans="2:41" ht="12.75" customHeight="1" x14ac:dyDescent="0.15">
      <c r="B15" s="375"/>
      <c r="C15" s="10" t="s">
        <v>134</v>
      </c>
      <c r="D15" s="11"/>
      <c r="E15" s="11"/>
      <c r="F15" s="11"/>
      <c r="G15" s="11"/>
      <c r="H15" s="11"/>
      <c r="I15" s="11"/>
      <c r="J15" s="11"/>
      <c r="K15" s="11"/>
      <c r="L15" s="11"/>
      <c r="M15" s="11"/>
      <c r="N15" s="11"/>
      <c r="O15" s="11"/>
      <c r="P15" s="11"/>
      <c r="Q15" s="11"/>
      <c r="R15" s="11"/>
      <c r="S15" s="11"/>
      <c r="T15" s="11"/>
      <c r="U15" s="311">
        <f ca="1">COUNTIFS('申請額一覧 '!$F$7:$F$21,C15,'申請額一覧 '!$I$7:$I$21,"&gt;0")</f>
        <v>0</v>
      </c>
      <c r="V15" s="312"/>
      <c r="W15" s="313" t="s">
        <v>7</v>
      </c>
      <c r="X15" s="314"/>
      <c r="Y15" s="315">
        <f ca="1">SUMIF('申請額一覧 '!$F$7:$F$21,C15,'申請額一覧 '!$I$7:$I$21)+SUMIF('申請額一覧 '!$F$7:$F$21,C15,'申請額一覧 '!$L$7:$L$21)</f>
        <v>0</v>
      </c>
      <c r="Z15" s="316"/>
      <c r="AA15" s="316"/>
      <c r="AB15" s="316"/>
      <c r="AC15" s="32" t="s">
        <v>85</v>
      </c>
      <c r="AD15" s="18"/>
      <c r="AE15" s="311">
        <f ca="1">COUNTIFS('申請額一覧 '!$F$7:$F$21,C15,'申請額一覧 '!$O$7:$O$21,"&gt;0")</f>
        <v>0</v>
      </c>
      <c r="AF15" s="312"/>
      <c r="AG15" s="313" t="s">
        <v>7</v>
      </c>
      <c r="AH15" s="314"/>
      <c r="AI15" s="315">
        <f ca="1">SUMIF('申請額一覧 '!$F$7:$F$21,C15,'申請額一覧 '!$O$7:$O$21)</f>
        <v>0</v>
      </c>
      <c r="AJ15" s="316"/>
      <c r="AK15" s="316"/>
      <c r="AL15" s="316"/>
      <c r="AM15" s="32" t="s">
        <v>85</v>
      </c>
      <c r="AN15" s="18"/>
      <c r="AO15" s="300"/>
    </row>
    <row r="16" spans="2:41" ht="12.75" customHeight="1" x14ac:dyDescent="0.15">
      <c r="B16" s="375"/>
      <c r="C16" s="10" t="s">
        <v>135</v>
      </c>
      <c r="D16" s="11"/>
      <c r="E16" s="11"/>
      <c r="F16" s="11"/>
      <c r="G16" s="11"/>
      <c r="H16" s="11"/>
      <c r="I16" s="11"/>
      <c r="J16" s="11"/>
      <c r="K16" s="11"/>
      <c r="L16" s="11"/>
      <c r="M16" s="11"/>
      <c r="N16" s="11"/>
      <c r="O16" s="11"/>
      <c r="P16" s="11"/>
      <c r="Q16" s="11"/>
      <c r="R16" s="11"/>
      <c r="S16" s="11"/>
      <c r="T16" s="11"/>
      <c r="U16" s="311">
        <f ca="1">COUNTIFS('申請額一覧 '!$F$7:$F$21,C16,'申請額一覧 '!$I$7:$I$21,"&gt;0")</f>
        <v>0</v>
      </c>
      <c r="V16" s="312"/>
      <c r="W16" s="313" t="s">
        <v>7</v>
      </c>
      <c r="X16" s="314"/>
      <c r="Y16" s="325">
        <f ca="1">SUMIF('申請額一覧 '!$F$7:$F$21,C16,'申請額一覧 '!$I$7:$I$21)+SUMIF('申請額一覧 '!$F$7:$F$21,C16,'申請額一覧 '!$L$7:$L$21)</f>
        <v>0</v>
      </c>
      <c r="Z16" s="326"/>
      <c r="AA16" s="326"/>
      <c r="AB16" s="326"/>
      <c r="AC16" s="32" t="s">
        <v>85</v>
      </c>
      <c r="AD16" s="18"/>
      <c r="AE16" s="311">
        <f ca="1">COUNTIFS('申請額一覧 '!$F$7:$F$21,C16,'申請額一覧 '!$O$7:$O$21,"&gt;0")</f>
        <v>0</v>
      </c>
      <c r="AF16" s="312"/>
      <c r="AG16" s="313" t="s">
        <v>7</v>
      </c>
      <c r="AH16" s="314"/>
      <c r="AI16" s="315">
        <f ca="1">SUMIF('申請額一覧 '!$F$7:$F$21,C16,'申請額一覧 '!$O$7:$O$21)</f>
        <v>0</v>
      </c>
      <c r="AJ16" s="316"/>
      <c r="AK16" s="316"/>
      <c r="AL16" s="316"/>
      <c r="AM16" s="32" t="s">
        <v>85</v>
      </c>
      <c r="AN16" s="18"/>
      <c r="AO16" s="300"/>
    </row>
    <row r="17" spans="2:41" ht="12.75" customHeight="1" x14ac:dyDescent="0.15">
      <c r="B17" s="375"/>
      <c r="C17" s="10" t="s">
        <v>136</v>
      </c>
      <c r="D17" s="11"/>
      <c r="E17" s="11"/>
      <c r="F17" s="11"/>
      <c r="G17" s="11"/>
      <c r="H17" s="11"/>
      <c r="I17" s="11"/>
      <c r="J17" s="11"/>
      <c r="K17" s="11"/>
      <c r="L17" s="11"/>
      <c r="M17" s="11"/>
      <c r="N17" s="11"/>
      <c r="O17" s="11"/>
      <c r="P17" s="11"/>
      <c r="Q17" s="11"/>
      <c r="R17" s="11"/>
      <c r="S17" s="11"/>
      <c r="T17" s="11"/>
      <c r="U17" s="311">
        <f ca="1">COUNTIFS('申請額一覧 '!$F$7:$F$21,C17,'申請額一覧 '!$I$7:$I$21,"&gt;0")</f>
        <v>0</v>
      </c>
      <c r="V17" s="312"/>
      <c r="W17" s="313" t="s">
        <v>7</v>
      </c>
      <c r="X17" s="314"/>
      <c r="Y17" s="309">
        <f ca="1">SUMIF('申請額一覧 '!$F$7:$F$21,C17,'申請額一覧 '!$I$7:$I$21)+SUMIF('申請額一覧 '!$F$7:$F$21,C17,'申請額一覧 '!$L$7:$L$21)</f>
        <v>0</v>
      </c>
      <c r="Z17" s="310"/>
      <c r="AA17" s="310"/>
      <c r="AB17" s="310"/>
      <c r="AC17" s="29" t="s">
        <v>85</v>
      </c>
      <c r="AD17" s="18"/>
      <c r="AE17" s="311">
        <f ca="1">COUNTIFS('申請額一覧 '!$F$7:$F$21,C17,'申請額一覧 '!$O$7:$O$21,"&gt;0")</f>
        <v>0</v>
      </c>
      <c r="AF17" s="312"/>
      <c r="AG17" s="313" t="s">
        <v>7</v>
      </c>
      <c r="AH17" s="314"/>
      <c r="AI17" s="315">
        <f ca="1">SUMIF('申請額一覧 '!$F$7:$F$21,C17,'申請額一覧 '!$O$7:$O$21)</f>
        <v>0</v>
      </c>
      <c r="AJ17" s="316"/>
      <c r="AK17" s="316"/>
      <c r="AL17" s="316"/>
      <c r="AM17" s="29" t="s">
        <v>85</v>
      </c>
      <c r="AN17" s="18"/>
      <c r="AO17" s="300"/>
    </row>
    <row r="18" spans="2:41" ht="12.75" customHeight="1" x14ac:dyDescent="0.15">
      <c r="B18" s="375"/>
      <c r="C18" s="10" t="s">
        <v>137</v>
      </c>
      <c r="D18" s="11"/>
      <c r="E18" s="11"/>
      <c r="F18" s="11"/>
      <c r="G18" s="11"/>
      <c r="H18" s="11"/>
      <c r="I18" s="11"/>
      <c r="J18" s="11"/>
      <c r="K18" s="11"/>
      <c r="L18" s="11"/>
      <c r="M18" s="11"/>
      <c r="N18" s="11"/>
      <c r="O18" s="11"/>
      <c r="P18" s="11"/>
      <c r="Q18" s="11"/>
      <c r="R18" s="11"/>
      <c r="S18" s="11"/>
      <c r="T18" s="11"/>
      <c r="U18" s="311">
        <f ca="1">COUNTIFS('申請額一覧 '!$F$7:$F$21,C18,'申請額一覧 '!$I$7:$I$21,"&gt;0")</f>
        <v>0</v>
      </c>
      <c r="V18" s="312"/>
      <c r="W18" s="313" t="s">
        <v>7</v>
      </c>
      <c r="X18" s="314"/>
      <c r="Y18" s="309">
        <f ca="1">SUMIF('申請額一覧 '!$F$7:$F$21,C18,'申請額一覧 '!$I$7:$I$21)+SUMIF('申請額一覧 '!$F$7:$F$21,C18,'申請額一覧 '!$L$7:$L$21)</f>
        <v>0</v>
      </c>
      <c r="Z18" s="310"/>
      <c r="AA18" s="310"/>
      <c r="AB18" s="310"/>
      <c r="AC18" s="29" t="s">
        <v>85</v>
      </c>
      <c r="AD18" s="18"/>
      <c r="AE18" s="311">
        <f ca="1">COUNTIFS('申請額一覧 '!$F$7:$F$21,C18,'申請額一覧 '!$O$7:$O$21,"&gt;0")</f>
        <v>0</v>
      </c>
      <c r="AF18" s="312"/>
      <c r="AG18" s="313" t="s">
        <v>7</v>
      </c>
      <c r="AH18" s="314"/>
      <c r="AI18" s="315">
        <f ca="1">SUMIF('申請額一覧 '!$F$7:$F$21,C18,'申請額一覧 '!$O$7:$O$21)</f>
        <v>0</v>
      </c>
      <c r="AJ18" s="316"/>
      <c r="AK18" s="316"/>
      <c r="AL18" s="316"/>
      <c r="AM18" s="29" t="s">
        <v>85</v>
      </c>
      <c r="AN18" s="18"/>
      <c r="AO18" s="300"/>
    </row>
    <row r="19" spans="2:41" ht="12.75" customHeight="1" x14ac:dyDescent="0.15">
      <c r="B19" s="375"/>
      <c r="C19" s="15" t="s">
        <v>138</v>
      </c>
      <c r="D19" s="16"/>
      <c r="E19" s="16"/>
      <c r="F19" s="16"/>
      <c r="G19" s="16"/>
      <c r="H19" s="16"/>
      <c r="I19" s="16"/>
      <c r="J19" s="16"/>
      <c r="K19" s="16"/>
      <c r="L19" s="16"/>
      <c r="M19" s="16"/>
      <c r="N19" s="16"/>
      <c r="O19" s="16"/>
      <c r="P19" s="16"/>
      <c r="Q19" s="16"/>
      <c r="R19" s="16"/>
      <c r="S19" s="16"/>
      <c r="T19" s="62"/>
      <c r="U19" s="330">
        <f ca="1">COUNTIFS('申請額一覧 '!$F$7:$F$21,C19,'申請額一覧 '!$I$7:$I$21,"&gt;0")</f>
        <v>0</v>
      </c>
      <c r="V19" s="331"/>
      <c r="W19" s="339" t="s">
        <v>7</v>
      </c>
      <c r="X19" s="340"/>
      <c r="Y19" s="309">
        <f ca="1">SUMIF('申請額一覧 '!$F$7:$F$21,C19,'申請額一覧 '!$I$7:$I$21)+SUMIF('申請額一覧 '!$F$7:$F$21,C19,'申請額一覧 '!$L$7:$L$21)</f>
        <v>0</v>
      </c>
      <c r="Z19" s="310"/>
      <c r="AA19" s="310"/>
      <c r="AB19" s="310"/>
      <c r="AC19" s="30" t="s">
        <v>85</v>
      </c>
      <c r="AD19" s="19"/>
      <c r="AE19" s="330">
        <f ca="1">COUNTIFS('申請額一覧 '!$F$7:$F$21,C19,'申請額一覧 '!$O$7:$O$21,"&gt;0")</f>
        <v>0</v>
      </c>
      <c r="AF19" s="331"/>
      <c r="AG19" s="339" t="s">
        <v>7</v>
      </c>
      <c r="AH19" s="340"/>
      <c r="AI19" s="309">
        <f ca="1">SUMIF('申請額一覧 '!$F$7:$F$21,C19,'申請額一覧 '!$O$7:$O$21)</f>
        <v>0</v>
      </c>
      <c r="AJ19" s="310"/>
      <c r="AK19" s="310"/>
      <c r="AL19" s="310"/>
      <c r="AM19" s="30" t="s">
        <v>85</v>
      </c>
      <c r="AN19" s="19"/>
      <c r="AO19" s="300"/>
    </row>
    <row r="20" spans="2:41" ht="12.75" customHeight="1" x14ac:dyDescent="0.15">
      <c r="B20" s="375"/>
      <c r="C20" s="10" t="s">
        <v>140</v>
      </c>
      <c r="D20" s="11"/>
      <c r="E20" s="11"/>
      <c r="F20" s="11"/>
      <c r="G20" s="11"/>
      <c r="H20" s="11"/>
      <c r="I20" s="11"/>
      <c r="J20" s="11"/>
      <c r="K20" s="11"/>
      <c r="L20" s="11"/>
      <c r="M20" s="11"/>
      <c r="N20" s="11"/>
      <c r="O20" s="11"/>
      <c r="P20" s="11"/>
      <c r="Q20" s="11"/>
      <c r="R20" s="11"/>
      <c r="S20" s="11"/>
      <c r="T20" s="11"/>
      <c r="U20" s="311">
        <f ca="1">COUNTIFS('申請額一覧 '!$F$7:$F$21,C20,'申請額一覧 '!$I$7:$I$21,"&gt;0")</f>
        <v>0</v>
      </c>
      <c r="V20" s="312"/>
      <c r="W20" s="313" t="s">
        <v>7</v>
      </c>
      <c r="X20" s="314"/>
      <c r="Y20" s="315">
        <f ca="1">SUMIF('申請額一覧 '!$F$7:$F$21,C20,'申請額一覧 '!$I$7:$I$21)+SUMIF('申請額一覧 '!$F$7:$F$21,C20,'申請額一覧 '!$L$7:$L$21)</f>
        <v>0</v>
      </c>
      <c r="Z20" s="316"/>
      <c r="AA20" s="316"/>
      <c r="AB20" s="316"/>
      <c r="AC20" s="29" t="s">
        <v>85</v>
      </c>
      <c r="AD20" s="18"/>
      <c r="AE20" s="311">
        <f ca="1">COUNTIFS('申請額一覧 '!$F$7:$F$21,C20,'申請額一覧 '!$O$7:$O$21,"&gt;0")</f>
        <v>0</v>
      </c>
      <c r="AF20" s="312"/>
      <c r="AG20" s="313" t="s">
        <v>7</v>
      </c>
      <c r="AH20" s="314"/>
      <c r="AI20" s="315">
        <f ca="1">SUMIF('申請額一覧 '!$F$7:$F$21,C20,'申請額一覧 '!$O$7:$O$21)</f>
        <v>0</v>
      </c>
      <c r="AJ20" s="316"/>
      <c r="AK20" s="316"/>
      <c r="AL20" s="316"/>
      <c r="AM20" s="29" t="s">
        <v>85</v>
      </c>
      <c r="AN20" s="18"/>
      <c r="AO20" s="300"/>
    </row>
    <row r="21" spans="2:41" ht="12.75" customHeight="1" x14ac:dyDescent="0.15">
      <c r="B21" s="375"/>
      <c r="C21" s="10" t="s">
        <v>141</v>
      </c>
      <c r="D21" s="11"/>
      <c r="E21" s="11"/>
      <c r="F21" s="11"/>
      <c r="G21" s="11"/>
      <c r="H21" s="11"/>
      <c r="I21" s="11"/>
      <c r="J21" s="11"/>
      <c r="K21" s="11"/>
      <c r="L21" s="11"/>
      <c r="M21" s="11"/>
      <c r="N21" s="11"/>
      <c r="O21" s="11"/>
      <c r="P21" s="11"/>
      <c r="Q21" s="11"/>
      <c r="R21" s="11"/>
      <c r="S21" s="11"/>
      <c r="T21" s="11"/>
      <c r="U21" s="311">
        <f ca="1">COUNTIFS('申請額一覧 '!$F$7:$F$21,C21,'申請額一覧 '!$I$7:$I$21,"&gt;0")</f>
        <v>0</v>
      </c>
      <c r="V21" s="312"/>
      <c r="W21" s="313" t="s">
        <v>7</v>
      </c>
      <c r="X21" s="314"/>
      <c r="Y21" s="325">
        <f ca="1">SUMIF('申請額一覧 '!$F$7:$F$21,C21,'申請額一覧 '!$I$7:$I$21)+SUMIF('申請額一覧 '!$F$7:$F$21,C21,'申請額一覧 '!$L$7:$L$21)</f>
        <v>0</v>
      </c>
      <c r="Z21" s="326"/>
      <c r="AA21" s="326"/>
      <c r="AB21" s="326"/>
      <c r="AC21" s="29" t="s">
        <v>85</v>
      </c>
      <c r="AD21" s="18"/>
      <c r="AE21" s="311">
        <f ca="1">COUNTIFS('申請額一覧 '!$F$7:$F$21,C21,'申請額一覧 '!$O$7:$O$21,"&gt;0")</f>
        <v>0</v>
      </c>
      <c r="AF21" s="312"/>
      <c r="AG21" s="313" t="s">
        <v>7</v>
      </c>
      <c r="AH21" s="314"/>
      <c r="AI21" s="315">
        <f ca="1">SUMIF('申請額一覧 '!$F$7:$F$21,C21,'申請額一覧 '!$O$7:$O$21)</f>
        <v>0</v>
      </c>
      <c r="AJ21" s="316"/>
      <c r="AK21" s="316"/>
      <c r="AL21" s="316"/>
      <c r="AM21" s="29" t="s">
        <v>85</v>
      </c>
      <c r="AN21" s="18"/>
      <c r="AO21" s="300"/>
    </row>
    <row r="22" spans="2:41" ht="12.75" customHeight="1" x14ac:dyDescent="0.15">
      <c r="B22" s="376"/>
      <c r="C22" s="13" t="s">
        <v>142</v>
      </c>
      <c r="D22" s="14"/>
      <c r="E22" s="14"/>
      <c r="F22" s="14"/>
      <c r="G22" s="14"/>
      <c r="H22" s="14"/>
      <c r="I22" s="14"/>
      <c r="J22" s="14"/>
      <c r="K22" s="14"/>
      <c r="L22" s="14"/>
      <c r="M22" s="14"/>
      <c r="N22" s="14"/>
      <c r="O22" s="14"/>
      <c r="P22" s="14"/>
      <c r="Q22" s="14"/>
      <c r="R22" s="14"/>
      <c r="S22" s="14"/>
      <c r="T22" s="14"/>
      <c r="U22" s="363">
        <f ca="1">COUNTIFS('申請額一覧 '!$F$7:$F$21,C22,'申請額一覧 '!$I$7:$I$21,"&gt;0")</f>
        <v>0</v>
      </c>
      <c r="V22" s="364"/>
      <c r="W22" s="365" t="s">
        <v>7</v>
      </c>
      <c r="X22" s="366"/>
      <c r="Y22" s="323">
        <f ca="1">SUMIF('申請額一覧 '!$F$7:$F$21,C22,'申請額一覧 '!$I$7:$I$21)+SUMIF('申請額一覧 '!$F$7:$F$21,C22,'申請額一覧 '!$L$7:$L$21)</f>
        <v>0</v>
      </c>
      <c r="Z22" s="324"/>
      <c r="AA22" s="324"/>
      <c r="AB22" s="324"/>
      <c r="AC22" s="30" t="s">
        <v>85</v>
      </c>
      <c r="AD22" s="19"/>
      <c r="AE22" s="330">
        <f ca="1">COUNTIFS('申請額一覧 '!$F$7:$F$21,C22,'申請額一覧 '!$O$7:$O$21,"&gt;0")</f>
        <v>0</v>
      </c>
      <c r="AF22" s="331"/>
      <c r="AG22" s="339" t="s">
        <v>7</v>
      </c>
      <c r="AH22" s="340"/>
      <c r="AI22" s="309">
        <f ca="1">SUMIF('申請額一覧 '!$F$7:$F$21,C22,'申請額一覧 '!$O$7:$O$21)</f>
        <v>0</v>
      </c>
      <c r="AJ22" s="310"/>
      <c r="AK22" s="310"/>
      <c r="AL22" s="310"/>
      <c r="AM22" s="30" t="s">
        <v>85</v>
      </c>
      <c r="AN22" s="19"/>
      <c r="AO22" s="300"/>
    </row>
    <row r="23" spans="2:41" ht="21.75" customHeight="1" x14ac:dyDescent="0.15">
      <c r="B23" s="64" t="s">
        <v>157</v>
      </c>
      <c r="C23" s="4" t="s">
        <v>143</v>
      </c>
      <c r="D23" s="5"/>
      <c r="E23" s="5"/>
      <c r="F23" s="5"/>
      <c r="G23" s="5"/>
      <c r="H23" s="5"/>
      <c r="I23" s="5"/>
      <c r="J23" s="5"/>
      <c r="K23" s="5"/>
      <c r="L23" s="5"/>
      <c r="M23" s="5"/>
      <c r="N23" s="5"/>
      <c r="O23" s="5"/>
      <c r="P23" s="5"/>
      <c r="Q23" s="5"/>
      <c r="R23" s="5"/>
      <c r="S23" s="5"/>
      <c r="T23" s="5"/>
      <c r="U23" s="332">
        <f ca="1">COUNTIFS('申請額一覧 '!$F$7:$F$21,C23,'申請額一覧 '!$I$7:$I$21,"&gt;0")</f>
        <v>0</v>
      </c>
      <c r="V23" s="333"/>
      <c r="W23" s="337" t="s">
        <v>7</v>
      </c>
      <c r="X23" s="338"/>
      <c r="Y23" s="321">
        <f ca="1">SUMIF('申請額一覧 '!$F$7:$F$21,C23,'申請額一覧 '!$I$7:$I$21)+SUMIF('申請額一覧 '!$F$7:$F$21,C23,'申請額一覧 '!$L$7:$L$21)</f>
        <v>0</v>
      </c>
      <c r="Z23" s="322"/>
      <c r="AA23" s="322"/>
      <c r="AB23" s="322"/>
      <c r="AC23" s="56" t="s">
        <v>85</v>
      </c>
      <c r="AD23" s="27"/>
      <c r="AE23" s="332">
        <f ca="1">COUNTIFS('申請額一覧 '!$F$7:$F$21,C23,'申請額一覧 '!$O$7:$O$21,"&gt;0")</f>
        <v>0</v>
      </c>
      <c r="AF23" s="333"/>
      <c r="AG23" s="337" t="s">
        <v>7</v>
      </c>
      <c r="AH23" s="338"/>
      <c r="AI23" s="328">
        <f ca="1">SUMIF('申請額一覧 '!$F$7:$F$21,C23,'申請額一覧 '!$O$7:$O$21)</f>
        <v>0</v>
      </c>
      <c r="AJ23" s="329"/>
      <c r="AK23" s="329"/>
      <c r="AL23" s="329"/>
      <c r="AM23" s="56" t="s">
        <v>85</v>
      </c>
      <c r="AN23" s="27"/>
      <c r="AO23" s="300"/>
    </row>
    <row r="24" spans="2:41" ht="12.75" customHeight="1" x14ac:dyDescent="0.15">
      <c r="B24" s="375" t="s">
        <v>144</v>
      </c>
      <c r="C24" s="61" t="s">
        <v>145</v>
      </c>
      <c r="D24" s="61"/>
      <c r="E24" s="61"/>
      <c r="F24" s="61"/>
      <c r="G24" s="61"/>
      <c r="H24" s="61"/>
      <c r="I24" s="61"/>
      <c r="J24" s="61"/>
      <c r="K24" s="61"/>
      <c r="L24" s="61"/>
      <c r="M24" s="61"/>
      <c r="N24" s="61"/>
      <c r="O24" s="61"/>
      <c r="P24" s="61"/>
      <c r="Q24" s="61"/>
      <c r="R24" s="61"/>
      <c r="S24" s="61"/>
      <c r="T24" s="61"/>
      <c r="U24" s="305">
        <f ca="1">COUNTIFS('申請額一覧 '!$F$7:$F$21,C24,'申請額一覧 '!$I$7:$I$21,"&gt;0")</f>
        <v>0</v>
      </c>
      <c r="V24" s="306"/>
      <c r="W24" s="307" t="s">
        <v>7</v>
      </c>
      <c r="X24" s="308"/>
      <c r="Y24" s="352">
        <f ca="1">SUMIF('申請額一覧 '!$F$7:$F$21,C24,'申請額一覧 '!$I$7:$I$21)+SUMIF('申請額一覧 '!$F$7:$F$21,C24,'申請額一覧 '!$L$7:$L$21)</f>
        <v>0</v>
      </c>
      <c r="Z24" s="353"/>
      <c r="AA24" s="353"/>
      <c r="AB24" s="353"/>
      <c r="AC24" s="34" t="s">
        <v>85</v>
      </c>
      <c r="AD24" s="21"/>
      <c r="AE24" s="305">
        <f ca="1">COUNTIFS('申請額一覧 '!$F$7:$F$21,C24,'申請額一覧 '!$O$7:$O$21,"&gt;0")</f>
        <v>0</v>
      </c>
      <c r="AF24" s="306"/>
      <c r="AG24" s="307" t="s">
        <v>7</v>
      </c>
      <c r="AH24" s="308"/>
      <c r="AI24" s="319">
        <f ca="1">SUMIF('申請額一覧 '!$F$7:$F$21,C24,'申請額一覧 '!$O$7:$O$21)</f>
        <v>0</v>
      </c>
      <c r="AJ24" s="320"/>
      <c r="AK24" s="320"/>
      <c r="AL24" s="320"/>
      <c r="AM24" s="34" t="s">
        <v>85</v>
      </c>
      <c r="AN24" s="21"/>
      <c r="AO24" s="300"/>
    </row>
    <row r="25" spans="2:41" ht="12.75" customHeight="1" x14ac:dyDescent="0.15">
      <c r="B25" s="375"/>
      <c r="C25" s="11" t="s">
        <v>146</v>
      </c>
      <c r="D25" s="11"/>
      <c r="E25" s="11"/>
      <c r="F25" s="11"/>
      <c r="G25" s="11"/>
      <c r="H25" s="11"/>
      <c r="I25" s="11"/>
      <c r="J25" s="11"/>
      <c r="K25" s="11"/>
      <c r="L25" s="11"/>
      <c r="M25" s="11"/>
      <c r="N25" s="11"/>
      <c r="O25" s="11"/>
      <c r="P25" s="11"/>
      <c r="Q25" s="11"/>
      <c r="R25" s="11"/>
      <c r="S25" s="11"/>
      <c r="T25" s="11"/>
      <c r="U25" s="311">
        <f ca="1">COUNTIFS('申請額一覧 '!$F$7:$F$21,C25,'申請額一覧 '!$I$7:$I$21,"&gt;0")</f>
        <v>0</v>
      </c>
      <c r="V25" s="312"/>
      <c r="W25" s="313" t="s">
        <v>7</v>
      </c>
      <c r="X25" s="314"/>
      <c r="Y25" s="309">
        <f ca="1">SUMIF('申請額一覧 '!$F$7:$F$21,C25,'申請額一覧 '!$I$7:$I$21)+SUMIF('申請額一覧 '!$F$7:$F$21,C25,'申請額一覧 '!$L$7:$L$21)</f>
        <v>0</v>
      </c>
      <c r="Z25" s="310"/>
      <c r="AA25" s="310"/>
      <c r="AB25" s="310"/>
      <c r="AC25" s="29" t="s">
        <v>85</v>
      </c>
      <c r="AD25" s="18"/>
      <c r="AE25" s="311">
        <f ca="1">COUNTIFS('申請額一覧 '!$F$7:$F$21,C25,'申請額一覧 '!$O$7:$O$21,"&gt;0")</f>
        <v>0</v>
      </c>
      <c r="AF25" s="312"/>
      <c r="AG25" s="313" t="s">
        <v>7</v>
      </c>
      <c r="AH25" s="314"/>
      <c r="AI25" s="315">
        <f ca="1">SUMIF('申請額一覧 '!$F$7:$F$21,C25,'申請額一覧 '!$O$7:$O$21)</f>
        <v>0</v>
      </c>
      <c r="AJ25" s="316"/>
      <c r="AK25" s="316"/>
      <c r="AL25" s="316"/>
      <c r="AM25" s="29" t="s">
        <v>85</v>
      </c>
      <c r="AN25" s="18"/>
      <c r="AO25" s="300"/>
    </row>
    <row r="26" spans="2:41" ht="12.75" customHeight="1" x14ac:dyDescent="0.15">
      <c r="B26" s="375"/>
      <c r="C26" s="11" t="s">
        <v>147</v>
      </c>
      <c r="D26" s="11"/>
      <c r="E26" s="11"/>
      <c r="F26" s="11"/>
      <c r="G26" s="11"/>
      <c r="H26" s="11"/>
      <c r="I26" s="11"/>
      <c r="J26" s="11"/>
      <c r="K26" s="11"/>
      <c r="L26" s="11"/>
      <c r="M26" s="11"/>
      <c r="N26" s="11"/>
      <c r="O26" s="11"/>
      <c r="P26" s="11"/>
      <c r="Q26" s="11"/>
      <c r="R26" s="11"/>
      <c r="S26" s="11"/>
      <c r="T26" s="11"/>
      <c r="U26" s="311">
        <f ca="1">COUNTIFS('申請額一覧 '!$F$7:$F$21,C26,'申請額一覧 '!$I$7:$I$21,"&gt;0")</f>
        <v>0</v>
      </c>
      <c r="V26" s="312"/>
      <c r="W26" s="313" t="s">
        <v>7</v>
      </c>
      <c r="X26" s="314"/>
      <c r="Y26" s="309">
        <f ca="1">SUMIF('申請額一覧 '!$F$7:$F$21,C26,'申請額一覧 '!$I$7:$I$21)+SUMIF('申請額一覧 '!$F$7:$F$21,C26,'申請額一覧 '!$L$7:$L$21)</f>
        <v>0</v>
      </c>
      <c r="Z26" s="310"/>
      <c r="AA26" s="310"/>
      <c r="AB26" s="310"/>
      <c r="AC26" s="29" t="s">
        <v>85</v>
      </c>
      <c r="AD26" s="18"/>
      <c r="AE26" s="311">
        <f ca="1">COUNTIFS('申請額一覧 '!$F$7:$F$21,C26,'申請額一覧 '!$O$7:$O$21,"&gt;0")</f>
        <v>0</v>
      </c>
      <c r="AF26" s="312"/>
      <c r="AG26" s="313" t="s">
        <v>7</v>
      </c>
      <c r="AH26" s="314"/>
      <c r="AI26" s="315">
        <f ca="1">SUMIF('申請額一覧 '!$F$7:$F$21,C26,'申請額一覧 '!$O$7:$O$21)</f>
        <v>0</v>
      </c>
      <c r="AJ26" s="316"/>
      <c r="AK26" s="316"/>
      <c r="AL26" s="316"/>
      <c r="AM26" s="29" t="s">
        <v>85</v>
      </c>
      <c r="AN26" s="18"/>
      <c r="AO26" s="300"/>
    </row>
    <row r="27" spans="2:41" ht="12.75" customHeight="1" x14ac:dyDescent="0.15">
      <c r="B27" s="375"/>
      <c r="C27" s="11" t="s">
        <v>148</v>
      </c>
      <c r="D27" s="11"/>
      <c r="E27" s="11"/>
      <c r="F27" s="11"/>
      <c r="G27" s="11"/>
      <c r="H27" s="11"/>
      <c r="I27" s="11"/>
      <c r="J27" s="11"/>
      <c r="K27" s="11"/>
      <c r="L27" s="11"/>
      <c r="M27" s="11"/>
      <c r="N27" s="11"/>
      <c r="O27" s="11"/>
      <c r="P27" s="11"/>
      <c r="Q27" s="11"/>
      <c r="R27" s="11"/>
      <c r="S27" s="11"/>
      <c r="T27" s="11"/>
      <c r="U27" s="311">
        <f ca="1">COUNTIFS('申請額一覧 '!$F$7:$F$21,C27,'申請額一覧 '!$I$7:$I$21,"&gt;0")</f>
        <v>0</v>
      </c>
      <c r="V27" s="312"/>
      <c r="W27" s="313" t="s">
        <v>7</v>
      </c>
      <c r="X27" s="314"/>
      <c r="Y27" s="309">
        <f ca="1">SUMIF('申請額一覧 '!$F$7:$F$21,C27,'申請額一覧 '!$I$7:$I$21)+SUMIF('申請額一覧 '!$F$7:$F$21,C27,'申請額一覧 '!$L$7:$L$21)</f>
        <v>0</v>
      </c>
      <c r="Z27" s="310"/>
      <c r="AA27" s="310"/>
      <c r="AB27" s="310"/>
      <c r="AC27" s="29" t="s">
        <v>85</v>
      </c>
      <c r="AD27" s="18"/>
      <c r="AE27" s="311">
        <f ca="1">COUNTIFS('申請額一覧 '!$F$7:$F$21,C27,'申請額一覧 '!$O$7:$O$21,"&gt;0")</f>
        <v>0</v>
      </c>
      <c r="AF27" s="312"/>
      <c r="AG27" s="313" t="s">
        <v>7</v>
      </c>
      <c r="AH27" s="314"/>
      <c r="AI27" s="315">
        <f ca="1">SUMIF('申請額一覧 '!$F$7:$F$21,C27,'申請額一覧 '!$O$7:$O$21)</f>
        <v>0</v>
      </c>
      <c r="AJ27" s="316"/>
      <c r="AK27" s="316"/>
      <c r="AL27" s="316"/>
      <c r="AM27" s="29" t="s">
        <v>85</v>
      </c>
      <c r="AN27" s="18"/>
      <c r="AO27" s="300"/>
    </row>
    <row r="28" spans="2:41" ht="12.75" customHeight="1" x14ac:dyDescent="0.15">
      <c r="B28" s="375"/>
      <c r="C28" s="11" t="s">
        <v>149</v>
      </c>
      <c r="D28" s="11"/>
      <c r="E28" s="11"/>
      <c r="F28" s="11"/>
      <c r="G28" s="11"/>
      <c r="H28" s="11"/>
      <c r="I28" s="11"/>
      <c r="J28" s="11"/>
      <c r="K28" s="11"/>
      <c r="L28" s="11"/>
      <c r="M28" s="11"/>
      <c r="N28" s="11"/>
      <c r="O28" s="11"/>
      <c r="P28" s="11"/>
      <c r="Q28" s="11"/>
      <c r="R28" s="11"/>
      <c r="S28" s="11"/>
      <c r="T28" s="11"/>
      <c r="U28" s="311">
        <f ca="1">COUNTIFS('申請額一覧 '!$F$7:$F$21,C28,'申請額一覧 '!$I$7:$I$21,"&gt;0")</f>
        <v>0</v>
      </c>
      <c r="V28" s="312"/>
      <c r="W28" s="313" t="s">
        <v>7</v>
      </c>
      <c r="X28" s="314"/>
      <c r="Y28" s="315">
        <f ca="1">SUMIF('申請額一覧 '!$F$7:$F$21,C28,'申請額一覧 '!$I$7:$I$21)+SUMIF('申請額一覧 '!$F$7:$F$21,C28,'申請額一覧 '!$L$7:$L$21)</f>
        <v>0</v>
      </c>
      <c r="Z28" s="316"/>
      <c r="AA28" s="316"/>
      <c r="AB28" s="316"/>
      <c r="AC28" s="29" t="s">
        <v>85</v>
      </c>
      <c r="AD28" s="18"/>
      <c r="AE28" s="311">
        <f ca="1">COUNTIFS('申請額一覧 '!$F$7:$F$21,C28,'申請額一覧 '!$O$7:$O$21,"&gt;0")</f>
        <v>0</v>
      </c>
      <c r="AF28" s="312"/>
      <c r="AG28" s="313" t="s">
        <v>7</v>
      </c>
      <c r="AH28" s="314"/>
      <c r="AI28" s="315">
        <f ca="1">SUMIF('申請額一覧 '!$F$7:$F$21,C28,'申請額一覧 '!$O$7:$O$21)</f>
        <v>0</v>
      </c>
      <c r="AJ28" s="316"/>
      <c r="AK28" s="316"/>
      <c r="AL28" s="316"/>
      <c r="AM28" s="29" t="s">
        <v>85</v>
      </c>
      <c r="AN28" s="18"/>
      <c r="AO28" s="300"/>
    </row>
    <row r="29" spans="2:41" ht="12.75" customHeight="1" x14ac:dyDescent="0.15">
      <c r="B29" s="376"/>
      <c r="C29" s="11" t="s">
        <v>158</v>
      </c>
      <c r="D29" s="11"/>
      <c r="E29" s="11"/>
      <c r="F29" s="11"/>
      <c r="G29" s="11"/>
      <c r="H29" s="11"/>
      <c r="I29" s="11"/>
      <c r="J29" s="11"/>
      <c r="K29" s="11"/>
      <c r="L29" s="11"/>
      <c r="M29" s="11"/>
      <c r="N29" s="11"/>
      <c r="O29" s="11"/>
      <c r="P29" s="11"/>
      <c r="Q29" s="11"/>
      <c r="R29" s="11"/>
      <c r="S29" s="11"/>
      <c r="T29" s="11"/>
      <c r="U29" s="311">
        <f ca="1">COUNTIFS('申請額一覧 '!$F$7:$F$21,C29,'申請額一覧 '!$I$7:$I$21,"&gt;0")</f>
        <v>0</v>
      </c>
      <c r="V29" s="312"/>
      <c r="W29" s="313" t="s">
        <v>7</v>
      </c>
      <c r="X29" s="314"/>
      <c r="Y29" s="319">
        <f ca="1">SUMIF('申請額一覧 '!$F$7:$F$21,C29,'申請額一覧 '!$I$7:$I$21)+SUMIF('申請額一覧 '!$F$7:$F$21,C29,'申請額一覧 '!$L$7:$L$21)</f>
        <v>0</v>
      </c>
      <c r="Z29" s="320"/>
      <c r="AA29" s="320"/>
      <c r="AB29" s="320"/>
      <c r="AC29" s="29" t="s">
        <v>85</v>
      </c>
      <c r="AD29" s="18"/>
      <c r="AE29" s="311">
        <f ca="1">COUNTIFS('申請額一覧 '!$F$7:$F$21,C29,'申請額一覧 '!$O$7:$O$21,"&gt;0")</f>
        <v>0</v>
      </c>
      <c r="AF29" s="312"/>
      <c r="AG29" s="313" t="s">
        <v>7</v>
      </c>
      <c r="AH29" s="314"/>
      <c r="AI29" s="315">
        <f ca="1">SUMIF('申請額一覧 '!$F$7:$F$21,C29,'申請額一覧 '!$O$7:$O$21)</f>
        <v>0</v>
      </c>
      <c r="AJ29" s="316"/>
      <c r="AK29" s="316"/>
      <c r="AL29" s="316"/>
      <c r="AM29" s="29" t="s">
        <v>85</v>
      </c>
      <c r="AN29" s="18"/>
      <c r="AO29" s="300"/>
    </row>
    <row r="30" spans="2:41" ht="12.75" customHeight="1" x14ac:dyDescent="0.15">
      <c r="B30" s="372" t="s">
        <v>8</v>
      </c>
      <c r="C30" s="8" t="s">
        <v>150</v>
      </c>
      <c r="D30" s="8"/>
      <c r="E30" s="8"/>
      <c r="F30" s="8"/>
      <c r="G30" s="8"/>
      <c r="H30" s="8"/>
      <c r="I30" s="8"/>
      <c r="J30" s="8"/>
      <c r="K30" s="8"/>
      <c r="L30" s="8"/>
      <c r="M30" s="8"/>
      <c r="N30" s="8"/>
      <c r="O30" s="8"/>
      <c r="P30" s="8"/>
      <c r="Q30" s="8"/>
      <c r="R30" s="8"/>
      <c r="S30" s="8"/>
      <c r="T30" s="8"/>
      <c r="U30" s="346">
        <f ca="1">COUNTIFS('申請額一覧 '!$F$7:$F$21,C30,'申請額一覧 '!$I$7:$I$21,"&gt;0")</f>
        <v>0</v>
      </c>
      <c r="V30" s="347"/>
      <c r="W30" s="344" t="s">
        <v>7</v>
      </c>
      <c r="X30" s="345"/>
      <c r="Y30" s="352">
        <f ca="1">SUMIF('申請額一覧 '!$F$7:$F$21,C30,'申請額一覧 '!$I$7:$I$21)+SUMIF('申請額一覧 '!$F$7:$F$21,C30,'申請額一覧 '!$L$7:$L$21)</f>
        <v>0</v>
      </c>
      <c r="Z30" s="353"/>
      <c r="AA30" s="353"/>
      <c r="AB30" s="353"/>
      <c r="AC30" s="33" t="s">
        <v>85</v>
      </c>
      <c r="AD30" s="17"/>
      <c r="AE30" s="346">
        <f ca="1">COUNTIFS('申請額一覧 '!$F$7:$F$21,C30,'申請額一覧 '!$O$7:$O$21,"&gt;0")</f>
        <v>0</v>
      </c>
      <c r="AF30" s="347"/>
      <c r="AG30" s="344" t="s">
        <v>7</v>
      </c>
      <c r="AH30" s="345"/>
      <c r="AI30" s="321">
        <f ca="1">SUMIF('申請額一覧 '!$F$7:$F$21,C30,'申請額一覧 '!$O$7:$O$21)</f>
        <v>0</v>
      </c>
      <c r="AJ30" s="322"/>
      <c r="AK30" s="322"/>
      <c r="AL30" s="322"/>
      <c r="AM30" s="33" t="s">
        <v>85</v>
      </c>
      <c r="AN30" s="17"/>
      <c r="AO30" s="300"/>
    </row>
    <row r="31" spans="2:41" ht="12.75" customHeight="1" x14ac:dyDescent="0.15">
      <c r="B31" s="373"/>
      <c r="C31" s="2" t="s">
        <v>151</v>
      </c>
      <c r="D31" s="16"/>
      <c r="E31" s="16"/>
      <c r="F31" s="16"/>
      <c r="G31" s="16"/>
      <c r="H31" s="16"/>
      <c r="I31" s="16"/>
      <c r="J31" s="16"/>
      <c r="K31" s="16"/>
      <c r="L31" s="16"/>
      <c r="M31" s="16"/>
      <c r="N31" s="16"/>
      <c r="O31" s="16"/>
      <c r="P31" s="16"/>
      <c r="Q31" s="16"/>
      <c r="R31" s="16"/>
      <c r="S31" s="16"/>
      <c r="T31" s="16"/>
      <c r="U31" s="330">
        <f ca="1">COUNTIFS('申請額一覧 '!$F$7:$F$21,C31,'申請額一覧 '!$I$7:$I$21,"&gt;0")</f>
        <v>0</v>
      </c>
      <c r="V31" s="331"/>
      <c r="W31" s="339" t="s">
        <v>7</v>
      </c>
      <c r="X31" s="340"/>
      <c r="Y31" s="309">
        <f ca="1">SUMIF('申請額一覧 '!$F$7:$F$21,C31,'申請額一覧 '!$I$7:$I$21)+SUMIF('申請額一覧 '!$F$7:$F$21,C31,'申請額一覧 '!$L$7:$L$21)</f>
        <v>0</v>
      </c>
      <c r="Z31" s="310"/>
      <c r="AA31" s="310"/>
      <c r="AB31" s="310"/>
      <c r="AC31" s="30" t="s">
        <v>85</v>
      </c>
      <c r="AD31" s="19"/>
      <c r="AE31" s="330">
        <f ca="1">COUNTIFS('申請額一覧 '!$F$7:$F$21,C31,'申請額一覧 '!$O$7:$O$21,"&gt;0")</f>
        <v>0</v>
      </c>
      <c r="AF31" s="331"/>
      <c r="AG31" s="339" t="s">
        <v>7</v>
      </c>
      <c r="AH31" s="340"/>
      <c r="AI31" s="309">
        <f ca="1">SUMIF('申請額一覧 '!$F$7:$F$21,C31,'申請額一覧 '!$O$7:$O$21)</f>
        <v>0</v>
      </c>
      <c r="AJ31" s="310"/>
      <c r="AK31" s="310"/>
      <c r="AL31" s="310"/>
      <c r="AM31" s="30" t="s">
        <v>85</v>
      </c>
      <c r="AN31" s="19"/>
      <c r="AO31" s="300"/>
    </row>
    <row r="32" spans="2:41" ht="12.75" customHeight="1" x14ac:dyDescent="0.15">
      <c r="B32" s="373"/>
      <c r="C32" s="10" t="s">
        <v>226</v>
      </c>
      <c r="D32" s="11"/>
      <c r="E32" s="11"/>
      <c r="F32" s="11"/>
      <c r="G32" s="11"/>
      <c r="H32" s="11"/>
      <c r="I32" s="11"/>
      <c r="J32" s="11"/>
      <c r="K32" s="11"/>
      <c r="L32" s="11"/>
      <c r="M32" s="11"/>
      <c r="N32" s="11"/>
      <c r="O32" s="11"/>
      <c r="P32" s="11"/>
      <c r="Q32" s="11"/>
      <c r="R32" s="11"/>
      <c r="S32" s="11"/>
      <c r="T32" s="11"/>
      <c r="U32" s="311">
        <f ca="1">COUNTIFS('申請額一覧 '!$F$7:$F$21,C32,'申請額一覧 '!$I$7:$I$21,"&gt;0")</f>
        <v>0</v>
      </c>
      <c r="V32" s="312"/>
      <c r="W32" s="313" t="s">
        <v>7</v>
      </c>
      <c r="X32" s="314"/>
      <c r="Y32" s="309">
        <f ca="1">SUMIF('申請額一覧 '!$F$7:$F$21,C32,'申請額一覧 '!$I$7:$I$21)+SUMIF('申請額一覧 '!$F$7:$F$21,C32,'申請額一覧 '!$L$7:$L$21)</f>
        <v>0</v>
      </c>
      <c r="Z32" s="310"/>
      <c r="AA32" s="310"/>
      <c r="AB32" s="310"/>
      <c r="AC32" s="29" t="s">
        <v>85</v>
      </c>
      <c r="AD32" s="18"/>
      <c r="AE32" s="311">
        <f ca="1">COUNTIFS('申請額一覧 '!$F$7:$F$21,C32,'申請額一覧 '!$O$7:$O$21,"&gt;0")</f>
        <v>0</v>
      </c>
      <c r="AF32" s="312"/>
      <c r="AG32" s="313" t="s">
        <v>7</v>
      </c>
      <c r="AH32" s="314"/>
      <c r="AI32" s="315">
        <f ca="1">SUMIF('申請額一覧 '!$F$7:$F$21,C32,'申請額一覧 '!$O$7:$O$21)</f>
        <v>0</v>
      </c>
      <c r="AJ32" s="316"/>
      <c r="AK32" s="316"/>
      <c r="AL32" s="316"/>
      <c r="AM32" s="29" t="s">
        <v>85</v>
      </c>
      <c r="AN32" s="18"/>
      <c r="AO32" s="300"/>
    </row>
    <row r="33" spans="2:41" ht="12.75" customHeight="1" x14ac:dyDescent="0.15">
      <c r="B33" s="373"/>
      <c r="C33" s="10" t="s">
        <v>227</v>
      </c>
      <c r="D33" s="11"/>
      <c r="E33" s="11"/>
      <c r="F33" s="11"/>
      <c r="G33" s="11"/>
      <c r="H33" s="11"/>
      <c r="I33" s="11"/>
      <c r="J33" s="11"/>
      <c r="K33" s="11"/>
      <c r="L33" s="11"/>
      <c r="M33" s="11"/>
      <c r="N33" s="11"/>
      <c r="O33" s="11"/>
      <c r="P33" s="11"/>
      <c r="Q33" s="11"/>
      <c r="R33" s="11"/>
      <c r="S33" s="11"/>
      <c r="T33" s="11"/>
      <c r="U33" s="311">
        <f ca="1">COUNTIFS('申請額一覧 '!$F$7:$F$21,C33,'申請額一覧 '!$I$7:$I$21,"&gt;0")</f>
        <v>0</v>
      </c>
      <c r="V33" s="312"/>
      <c r="W33" s="313" t="s">
        <v>7</v>
      </c>
      <c r="X33" s="314"/>
      <c r="Y33" s="315">
        <f ca="1">SUMIF('申請額一覧 '!$F$7:$F$21,C33,'申請額一覧 '!$I$7:$I$21)+SUMIF('申請額一覧 '!$F$7:$F$21,C33,'申請額一覧 '!$L$7:$L$21)</f>
        <v>0</v>
      </c>
      <c r="Z33" s="316"/>
      <c r="AA33" s="316"/>
      <c r="AB33" s="316"/>
      <c r="AC33" s="57" t="s">
        <v>85</v>
      </c>
      <c r="AD33" s="58"/>
      <c r="AE33" s="367">
        <f ca="1">COUNTIFS('申請額一覧 '!$F$7:$F$21,C33,'申請額一覧 '!$O$7:$O$21,"&gt;0")</f>
        <v>0</v>
      </c>
      <c r="AF33" s="368"/>
      <c r="AG33" s="369" t="s">
        <v>7</v>
      </c>
      <c r="AH33" s="370"/>
      <c r="AI33" s="325">
        <f ca="1">SUMIF('申請額一覧 '!$F$7:$F$21,C33,'申請額一覧 '!$O$7:$O$21)</f>
        <v>0</v>
      </c>
      <c r="AJ33" s="326"/>
      <c r="AK33" s="326"/>
      <c r="AL33" s="326"/>
      <c r="AM33" s="29" t="s">
        <v>85</v>
      </c>
      <c r="AN33" s="18"/>
      <c r="AO33" s="300"/>
    </row>
    <row r="34" spans="2:41" ht="12.75" customHeight="1" x14ac:dyDescent="0.15">
      <c r="B34" s="373"/>
      <c r="C34" s="63" t="s">
        <v>139</v>
      </c>
      <c r="D34" s="61"/>
      <c r="E34" s="61"/>
      <c r="F34" s="61"/>
      <c r="G34" s="61"/>
      <c r="H34" s="61"/>
      <c r="I34" s="61"/>
      <c r="J34" s="61"/>
      <c r="K34" s="61"/>
      <c r="L34" s="61"/>
      <c r="M34" s="61"/>
      <c r="N34" s="61"/>
      <c r="O34" s="61"/>
      <c r="P34" s="61"/>
      <c r="Q34" s="61"/>
      <c r="R34" s="61"/>
      <c r="S34" s="61"/>
      <c r="T34" s="61"/>
      <c r="U34" s="305">
        <f ca="1">COUNTIFS('申請額一覧 '!$F$7:$F$21,C34,'申請額一覧 '!$I$7:$I$21,"&gt;0")</f>
        <v>0</v>
      </c>
      <c r="V34" s="306"/>
      <c r="W34" s="307" t="s">
        <v>7</v>
      </c>
      <c r="X34" s="308"/>
      <c r="Y34" s="309">
        <f ca="1">SUMIF('申請額一覧 '!$F$7:$F$21,C34,'申請額一覧 '!$I$7:$I$21)+SUMIF('申請額一覧 '!$F$7:$F$21,C34,'申請額一覧 '!$L$7:$L$21)</f>
        <v>0</v>
      </c>
      <c r="Z34" s="310"/>
      <c r="AA34" s="310"/>
      <c r="AB34" s="310"/>
      <c r="AC34" s="29" t="s">
        <v>85</v>
      </c>
      <c r="AD34" s="18"/>
      <c r="AE34" s="311">
        <f ca="1">COUNTIFS('申請額一覧 '!$F$7:$F$21,C34,'申請額一覧 '!$O$7:$O$21,"&gt;0")</f>
        <v>0</v>
      </c>
      <c r="AF34" s="312"/>
      <c r="AG34" s="313" t="s">
        <v>7</v>
      </c>
      <c r="AH34" s="314"/>
      <c r="AI34" s="315">
        <f ca="1">SUMIF('申請額一覧 '!$F$7:$F$21,C34,'申請額一覧 '!$O$7:$O$21)</f>
        <v>0</v>
      </c>
      <c r="AJ34" s="316"/>
      <c r="AK34" s="316"/>
      <c r="AL34" s="316"/>
      <c r="AM34" s="29" t="s">
        <v>229</v>
      </c>
      <c r="AN34" s="18"/>
      <c r="AO34" s="300"/>
    </row>
    <row r="35" spans="2:41" ht="12.75" customHeight="1" x14ac:dyDescent="0.15">
      <c r="B35" s="373"/>
      <c r="C35" s="63" t="s">
        <v>153</v>
      </c>
      <c r="D35" s="61"/>
      <c r="E35" s="61"/>
      <c r="F35" s="61"/>
      <c r="G35" s="61"/>
      <c r="H35" s="61"/>
      <c r="I35" s="61"/>
      <c r="J35" s="61"/>
      <c r="K35" s="61"/>
      <c r="L35" s="61"/>
      <c r="M35" s="61"/>
      <c r="N35" s="61"/>
      <c r="O35" s="61"/>
      <c r="P35" s="61"/>
      <c r="Q35" s="61"/>
      <c r="R35" s="61"/>
      <c r="S35" s="61"/>
      <c r="T35" s="61"/>
      <c r="U35" s="305">
        <f ca="1">COUNTIFS('申請額一覧 '!$F$7:$F$21,C35,'申請額一覧 '!$I$7:$I$21,"&gt;0")</f>
        <v>0</v>
      </c>
      <c r="V35" s="306"/>
      <c r="W35" s="307" t="s">
        <v>7</v>
      </c>
      <c r="X35" s="308"/>
      <c r="Y35" s="315">
        <f ca="1">SUMIF('申請額一覧 '!$F$7:$F$21,C35,'申請額一覧 '!$I$7:$I$21)+SUMIF('申請額一覧 '!$F$7:$F$21,C35,'申請額一覧 '!$L$7:$L$21)</f>
        <v>0</v>
      </c>
      <c r="Z35" s="316"/>
      <c r="AA35" s="316"/>
      <c r="AB35" s="316"/>
      <c r="AC35" s="34" t="s">
        <v>85</v>
      </c>
      <c r="AD35" s="21"/>
      <c r="AE35" s="305">
        <f ca="1">COUNTIFS('申請額一覧 '!$F$7:$F$21,C35,'申請額一覧 '!$O$7:$O$21,"&gt;0")</f>
        <v>0</v>
      </c>
      <c r="AF35" s="306"/>
      <c r="AG35" s="307" t="s">
        <v>7</v>
      </c>
      <c r="AH35" s="308"/>
      <c r="AI35" s="319">
        <f ca="1">SUMIF('申請額一覧 '!$F$7:$F$21,C35,'申請額一覧 '!$O$7:$O$21)</f>
        <v>0</v>
      </c>
      <c r="AJ35" s="320"/>
      <c r="AK35" s="320"/>
      <c r="AL35" s="320"/>
      <c r="AM35" s="34" t="s">
        <v>85</v>
      </c>
      <c r="AN35" s="21"/>
      <c r="AO35" s="300"/>
    </row>
    <row r="36" spans="2:41" ht="12.75" customHeight="1" x14ac:dyDescent="0.15">
      <c r="B36" s="373"/>
      <c r="C36" s="15" t="s">
        <v>152</v>
      </c>
      <c r="D36" s="16"/>
      <c r="E36" s="16"/>
      <c r="F36" s="16"/>
      <c r="G36" s="16"/>
      <c r="H36" s="16"/>
      <c r="I36" s="16"/>
      <c r="J36" s="16"/>
      <c r="K36" s="16"/>
      <c r="L36" s="16"/>
      <c r="M36" s="16"/>
      <c r="N36" s="16"/>
      <c r="O36" s="16"/>
      <c r="P36" s="16"/>
      <c r="Q36" s="16"/>
      <c r="R36" s="16"/>
      <c r="S36" s="16"/>
      <c r="T36" s="16"/>
      <c r="U36" s="330">
        <f ca="1">COUNTIFS('申請額一覧 '!$F$7:$F$21,C36,'申請額一覧 '!$I$7:$I$21,"&gt;0")</f>
        <v>0</v>
      </c>
      <c r="V36" s="331"/>
      <c r="W36" s="339" t="s">
        <v>7</v>
      </c>
      <c r="X36" s="340"/>
      <c r="Y36" s="319">
        <f ca="1">SUMIF('申請額一覧 '!$F$7:$F$21,C36,'申請額一覧 '!$I$7:$I$21)+SUMIF('申請額一覧 '!$F$7:$F$21,C36,'申請額一覧 '!$L$7:$L$21)</f>
        <v>0</v>
      </c>
      <c r="Z36" s="320"/>
      <c r="AA36" s="320"/>
      <c r="AB36" s="320"/>
      <c r="AC36" s="30" t="s">
        <v>85</v>
      </c>
      <c r="AD36" s="19"/>
      <c r="AE36" s="330">
        <f ca="1">COUNTIFS('申請額一覧 '!$F$7:$F$21,C36,'申請額一覧 '!$O$7:$O$21,"&gt;0")</f>
        <v>0</v>
      </c>
      <c r="AF36" s="331"/>
      <c r="AG36" s="339" t="s">
        <v>7</v>
      </c>
      <c r="AH36" s="340"/>
      <c r="AI36" s="309">
        <f ca="1">SUMIF('申請額一覧 '!$F$7:$F$21,C36,'申請額一覧 '!$O$7:$O$21)</f>
        <v>0</v>
      </c>
      <c r="AJ36" s="310"/>
      <c r="AK36" s="310"/>
      <c r="AL36" s="310"/>
      <c r="AM36" s="30" t="s">
        <v>85</v>
      </c>
      <c r="AN36" s="19"/>
      <c r="AO36" s="300"/>
    </row>
    <row r="37" spans="2:41" ht="12.75" customHeight="1" x14ac:dyDescent="0.15">
      <c r="B37" s="374" t="s">
        <v>159</v>
      </c>
      <c r="C37" s="7" t="s">
        <v>154</v>
      </c>
      <c r="D37" s="8"/>
      <c r="E37" s="8"/>
      <c r="F37" s="8"/>
      <c r="G37" s="8"/>
      <c r="H37" s="8"/>
      <c r="I37" s="8"/>
      <c r="J37" s="8"/>
      <c r="K37" s="8"/>
      <c r="L37" s="8"/>
      <c r="M37" s="8"/>
      <c r="N37" s="8"/>
      <c r="O37" s="8"/>
      <c r="P37" s="8"/>
      <c r="Q37" s="8"/>
      <c r="R37" s="8"/>
      <c r="S37" s="8"/>
      <c r="T37" s="8"/>
      <c r="U37" s="346">
        <f ca="1">COUNTIFS('申請額一覧 '!$F$7:$F$21,C37,'申請額一覧 '!$I$7:$I$21,"&gt;0")</f>
        <v>0</v>
      </c>
      <c r="V37" s="347"/>
      <c r="W37" s="344" t="s">
        <v>7</v>
      </c>
      <c r="X37" s="345"/>
      <c r="Y37" s="352">
        <f ca="1">SUMIF('申請額一覧 '!$F$7:$F$21,C37,'申請額一覧 '!$I$7:$I$21)+SUMIF('申請額一覧 '!$F$7:$F$21,C37,'申請額一覧 '!$L$7:$L$21)</f>
        <v>0</v>
      </c>
      <c r="Z37" s="353"/>
      <c r="AA37" s="353"/>
      <c r="AB37" s="353"/>
      <c r="AC37" s="33" t="s">
        <v>85</v>
      </c>
      <c r="AD37" s="17"/>
      <c r="AE37" s="346">
        <f ca="1">COUNTIFS('申請額一覧 '!$F$7:$F$21,C37,'申請額一覧 '!$O$7:$O$21,"&gt;0")</f>
        <v>0</v>
      </c>
      <c r="AF37" s="347"/>
      <c r="AG37" s="344" t="s">
        <v>7</v>
      </c>
      <c r="AH37" s="345"/>
      <c r="AI37" s="321">
        <f ca="1">SUMIF('申請額一覧 '!$F$7:$F$21,C37,'申請額一覧 '!$O$7:$O$21)</f>
        <v>0</v>
      </c>
      <c r="AJ37" s="322"/>
      <c r="AK37" s="322"/>
      <c r="AL37" s="322"/>
      <c r="AM37" s="33" t="s">
        <v>85</v>
      </c>
      <c r="AN37" s="17"/>
      <c r="AO37" s="300"/>
    </row>
    <row r="38" spans="2:41" ht="12.75" customHeight="1" x14ac:dyDescent="0.15">
      <c r="B38" s="375"/>
      <c r="C38" s="10" t="s">
        <v>156</v>
      </c>
      <c r="D38" s="11"/>
      <c r="E38" s="11"/>
      <c r="F38" s="11"/>
      <c r="G38" s="11"/>
      <c r="H38" s="11"/>
      <c r="I38" s="11"/>
      <c r="J38" s="11"/>
      <c r="K38" s="11"/>
      <c r="L38" s="11"/>
      <c r="M38" s="11"/>
      <c r="N38" s="11"/>
      <c r="O38" s="11"/>
      <c r="P38" s="11"/>
      <c r="Q38" s="11"/>
      <c r="R38" s="11"/>
      <c r="S38" s="11"/>
      <c r="T38" s="11"/>
      <c r="U38" s="311">
        <f ca="1">COUNTIFS('申請額一覧 '!$F$7:$F$21,C38,'申請額一覧 '!$I$7:$I$21,"&gt;0")</f>
        <v>0</v>
      </c>
      <c r="V38" s="312"/>
      <c r="W38" s="313" t="s">
        <v>7</v>
      </c>
      <c r="X38" s="314"/>
      <c r="Y38" s="309">
        <f ca="1">SUMIF('申請額一覧 '!$F$7:$F$21,C38,'申請額一覧 '!$I$7:$I$21)+SUMIF('申請額一覧 '!$F$7:$F$21,C38,'申請額一覧 '!$L$7:$L$21)</f>
        <v>0</v>
      </c>
      <c r="Z38" s="310"/>
      <c r="AA38" s="310"/>
      <c r="AB38" s="310"/>
      <c r="AC38" s="29" t="s">
        <v>85</v>
      </c>
      <c r="AD38" s="18"/>
      <c r="AE38" s="311">
        <f ca="1">COUNTIFS('申請額一覧 '!$F$7:$F$21,C38,'申請額一覧 '!$O$7:$O$21,"&gt;0")</f>
        <v>0</v>
      </c>
      <c r="AF38" s="312"/>
      <c r="AG38" s="313" t="s">
        <v>7</v>
      </c>
      <c r="AH38" s="314"/>
      <c r="AI38" s="315">
        <f ca="1">SUMIF('申請額一覧 '!$F$7:$F$21,C38,'申請額一覧 '!$O$7:$O$21)</f>
        <v>0</v>
      </c>
      <c r="AJ38" s="316"/>
      <c r="AK38" s="316"/>
      <c r="AL38" s="316"/>
      <c r="AM38" s="29" t="s">
        <v>85</v>
      </c>
      <c r="AN38" s="18"/>
      <c r="AO38" s="300"/>
    </row>
    <row r="39" spans="2:41" ht="12.75" customHeight="1" x14ac:dyDescent="0.15">
      <c r="B39" s="375"/>
      <c r="C39" s="10" t="s">
        <v>228</v>
      </c>
      <c r="D39" s="11"/>
      <c r="E39" s="11"/>
      <c r="F39" s="11"/>
      <c r="G39" s="11"/>
      <c r="H39" s="11"/>
      <c r="I39" s="11"/>
      <c r="J39" s="11"/>
      <c r="K39" s="11"/>
      <c r="L39" s="11"/>
      <c r="M39" s="11"/>
      <c r="N39" s="11"/>
      <c r="O39" s="11"/>
      <c r="P39" s="11"/>
      <c r="Q39" s="11"/>
      <c r="R39" s="11"/>
      <c r="S39" s="11"/>
      <c r="T39" s="11"/>
      <c r="U39" s="311">
        <f ca="1">COUNTIFS('申請額一覧 '!$F$7:$F$21,C39,'申請額一覧 '!$I$7:$I$21,"&gt;0")</f>
        <v>0</v>
      </c>
      <c r="V39" s="312"/>
      <c r="W39" s="313" t="s">
        <v>7</v>
      </c>
      <c r="X39" s="314"/>
      <c r="Y39" s="309">
        <f ca="1">SUMIF('申請額一覧 '!$F$7:$F$21,C39,'申請額一覧 '!$I$7:$I$21)+SUMIF('申請額一覧 '!$F$7:$F$21,C39,'申請額一覧 '!$L$7:$L$21)</f>
        <v>0</v>
      </c>
      <c r="Z39" s="310"/>
      <c r="AA39" s="310"/>
      <c r="AB39" s="310"/>
      <c r="AC39" s="29" t="s">
        <v>85</v>
      </c>
      <c r="AD39" s="18"/>
      <c r="AE39" s="311">
        <f ca="1">COUNTIFS('申請額一覧 '!$F$7:$F$21,C39,'申請額一覧 '!$O$7:$O$21,"&gt;0")</f>
        <v>0</v>
      </c>
      <c r="AF39" s="312"/>
      <c r="AG39" s="313" t="s">
        <v>7</v>
      </c>
      <c r="AH39" s="314"/>
      <c r="AI39" s="315">
        <f ca="1">SUMIF('申請額一覧 '!$F$7:$F$21,C39,'申請額一覧 '!$O$7:$O$21)</f>
        <v>0</v>
      </c>
      <c r="AJ39" s="316"/>
      <c r="AK39" s="316"/>
      <c r="AL39" s="316"/>
      <c r="AM39" s="29" t="s">
        <v>85</v>
      </c>
      <c r="AN39" s="18"/>
      <c r="AO39" s="300"/>
    </row>
    <row r="40" spans="2:41" ht="12.75" customHeight="1" x14ac:dyDescent="0.15">
      <c r="B40" s="376"/>
      <c r="C40" s="13" t="s">
        <v>155</v>
      </c>
      <c r="D40" s="14"/>
      <c r="E40" s="14"/>
      <c r="F40" s="14"/>
      <c r="G40" s="14"/>
      <c r="H40" s="14"/>
      <c r="I40" s="14"/>
      <c r="J40" s="14"/>
      <c r="K40" s="14"/>
      <c r="L40" s="14"/>
      <c r="M40" s="14"/>
      <c r="N40" s="14"/>
      <c r="O40" s="14"/>
      <c r="P40" s="14"/>
      <c r="Q40" s="14"/>
      <c r="R40" s="14"/>
      <c r="S40" s="14"/>
      <c r="T40" s="14"/>
      <c r="U40" s="363">
        <f ca="1">COUNTIFS('申請額一覧 '!$F$7:$F$21,C40,'申請額一覧 '!$I$7:$I$21,"&gt;0")</f>
        <v>0</v>
      </c>
      <c r="V40" s="364"/>
      <c r="W40" s="365" t="s">
        <v>7</v>
      </c>
      <c r="X40" s="366"/>
      <c r="Y40" s="323">
        <f ca="1">SUMIF('申請額一覧 '!$F$7:$F$21,C40,'申請額一覧 '!$I$7:$I$21)+SUMIF('申請額一覧 '!$F$7:$F$21,C40,'申請額一覧 '!$L$7:$L$21)</f>
        <v>0</v>
      </c>
      <c r="Z40" s="324"/>
      <c r="AA40" s="324"/>
      <c r="AB40" s="324"/>
      <c r="AC40" s="59" t="s">
        <v>85</v>
      </c>
      <c r="AD40" s="60"/>
      <c r="AE40" s="363">
        <f ca="1">COUNTIFS('申請額一覧 '!$F$7:$F$21,C40,'申請額一覧 '!$O$7:$O$21,"&gt;0")</f>
        <v>0</v>
      </c>
      <c r="AF40" s="364"/>
      <c r="AG40" s="365" t="s">
        <v>7</v>
      </c>
      <c r="AH40" s="366"/>
      <c r="AI40" s="323">
        <f ca="1">SUMIF('申請額一覧 '!$F$7:$F$21,C40,'申請額一覧 '!$O$7:$O$21)</f>
        <v>0</v>
      </c>
      <c r="AJ40" s="324"/>
      <c r="AK40" s="324"/>
      <c r="AL40" s="324"/>
      <c r="AM40" s="59" t="s">
        <v>85</v>
      </c>
      <c r="AN40" s="60"/>
      <c r="AO40" s="300"/>
    </row>
    <row r="41" spans="2:41" ht="15.75" customHeight="1" x14ac:dyDescent="0.15">
      <c r="B41" s="354" t="s">
        <v>9</v>
      </c>
      <c r="C41" s="355"/>
      <c r="D41" s="355"/>
      <c r="E41" s="355"/>
      <c r="F41" s="355"/>
      <c r="G41" s="355"/>
      <c r="H41" s="355"/>
      <c r="I41" s="355"/>
      <c r="J41" s="355"/>
      <c r="K41" s="355"/>
      <c r="L41" s="355"/>
      <c r="M41" s="355"/>
      <c r="N41" s="355"/>
      <c r="O41" s="355"/>
      <c r="P41" s="355"/>
      <c r="Q41" s="355"/>
      <c r="R41" s="355"/>
      <c r="S41" s="355"/>
      <c r="T41" s="356"/>
      <c r="U41" s="332">
        <f ca="1">SUM(U12:V40)</f>
        <v>0</v>
      </c>
      <c r="V41" s="333"/>
      <c r="W41" s="337" t="s">
        <v>7</v>
      </c>
      <c r="X41" s="338"/>
      <c r="Y41" s="321">
        <f ca="1">SUM(Y12:AB40)</f>
        <v>0</v>
      </c>
      <c r="Z41" s="322"/>
      <c r="AA41" s="322"/>
      <c r="AB41" s="322"/>
      <c r="AC41" s="31" t="s">
        <v>85</v>
      </c>
      <c r="AD41" s="27"/>
      <c r="AE41" s="332">
        <f ca="1">SUM(AE12:AF40)</f>
        <v>0</v>
      </c>
      <c r="AF41" s="333"/>
      <c r="AG41" s="337" t="s">
        <v>7</v>
      </c>
      <c r="AH41" s="338"/>
      <c r="AI41" s="328">
        <f ca="1">SUM(AI12:AL40)</f>
        <v>0</v>
      </c>
      <c r="AJ41" s="329"/>
      <c r="AK41" s="329"/>
      <c r="AL41" s="329"/>
      <c r="AM41" s="31" t="s">
        <v>85</v>
      </c>
      <c r="AN41" s="27"/>
      <c r="AO41" s="300"/>
    </row>
    <row r="42" spans="2:41" ht="15.75" customHeight="1" x14ac:dyDescent="0.15">
      <c r="B42" s="354" t="s">
        <v>168</v>
      </c>
      <c r="C42" s="355"/>
      <c r="D42" s="355"/>
      <c r="E42" s="355"/>
      <c r="F42" s="355"/>
      <c r="G42" s="355"/>
      <c r="H42" s="355"/>
      <c r="I42" s="355"/>
      <c r="J42" s="355"/>
      <c r="K42" s="355"/>
      <c r="L42" s="355"/>
      <c r="M42" s="355"/>
      <c r="N42" s="355"/>
      <c r="O42" s="355"/>
      <c r="P42" s="355"/>
      <c r="Q42" s="355"/>
      <c r="R42" s="355"/>
      <c r="S42" s="355"/>
      <c r="T42" s="356"/>
      <c r="U42" s="317">
        <f ca="1">Y41+AI41</f>
        <v>0</v>
      </c>
      <c r="V42" s="318"/>
      <c r="W42" s="318"/>
      <c r="X42" s="318"/>
      <c r="Y42" s="318"/>
      <c r="Z42" s="318"/>
      <c r="AA42" s="318"/>
      <c r="AB42" s="318"/>
      <c r="AC42" s="318"/>
      <c r="AD42" s="318"/>
      <c r="AE42" s="318"/>
      <c r="AF42" s="318"/>
      <c r="AG42" s="318"/>
      <c r="AH42" s="318"/>
      <c r="AI42" s="318"/>
      <c r="AJ42" s="318"/>
      <c r="AK42" s="318"/>
      <c r="AL42" s="318"/>
      <c r="AM42" s="31" t="s">
        <v>85</v>
      </c>
      <c r="AN42" s="20"/>
      <c r="AO42" s="300"/>
    </row>
  </sheetData>
  <mergeCells count="197">
    <mergeCell ref="B30:B36"/>
    <mergeCell ref="B12:B22"/>
    <mergeCell ref="B24:B29"/>
    <mergeCell ref="B37:B40"/>
    <mergeCell ref="U22:V22"/>
    <mergeCell ref="W22:X22"/>
    <mergeCell ref="Y22:AB22"/>
    <mergeCell ref="AE22:AF22"/>
    <mergeCell ref="AG22:AH22"/>
    <mergeCell ref="Y31:AB31"/>
    <mergeCell ref="AE31:AF31"/>
    <mergeCell ref="AG31:AH31"/>
    <mergeCell ref="U32:V32"/>
    <mergeCell ref="W32:X32"/>
    <mergeCell ref="Y32:AB32"/>
    <mergeCell ref="AE32:AF32"/>
    <mergeCell ref="AG32:AH32"/>
    <mergeCell ref="Y30:AB30"/>
    <mergeCell ref="Y33:AB33"/>
    <mergeCell ref="U29:V29"/>
    <mergeCell ref="W29:X29"/>
    <mergeCell ref="AE29:AF29"/>
    <mergeCell ref="AG29:AH29"/>
    <mergeCell ref="Y29:AB29"/>
    <mergeCell ref="B1:D1"/>
    <mergeCell ref="Y41:AB41"/>
    <mergeCell ref="AI41:AL41"/>
    <mergeCell ref="AE37:AF37"/>
    <mergeCell ref="AG37:AH37"/>
    <mergeCell ref="U36:V36"/>
    <mergeCell ref="W36:X36"/>
    <mergeCell ref="AE36:AF36"/>
    <mergeCell ref="AG36:AH36"/>
    <mergeCell ref="U35:V35"/>
    <mergeCell ref="W35:X35"/>
    <mergeCell ref="AE35:AF35"/>
    <mergeCell ref="AG35:AH35"/>
    <mergeCell ref="Y35:AB35"/>
    <mergeCell ref="AG39:AH39"/>
    <mergeCell ref="U38:V38"/>
    <mergeCell ref="W38:X38"/>
    <mergeCell ref="AE38:AF38"/>
    <mergeCell ref="AG38:AH38"/>
    <mergeCell ref="U37:V37"/>
    <mergeCell ref="W37:X37"/>
    <mergeCell ref="AG30:AH30"/>
    <mergeCell ref="U31:V31"/>
    <mergeCell ref="W31:X31"/>
    <mergeCell ref="B41:T41"/>
    <mergeCell ref="B10:T11"/>
    <mergeCell ref="B42:T42"/>
    <mergeCell ref="U41:V41"/>
    <mergeCell ref="W41:X41"/>
    <mergeCell ref="AE41:AF41"/>
    <mergeCell ref="AG41:AH41"/>
    <mergeCell ref="U40:V40"/>
    <mergeCell ref="W40:X40"/>
    <mergeCell ref="AE40:AF40"/>
    <mergeCell ref="AG40:AH40"/>
    <mergeCell ref="U39:V39"/>
    <mergeCell ref="W39:X39"/>
    <mergeCell ref="AE39:AF39"/>
    <mergeCell ref="Y36:AB36"/>
    <mergeCell ref="Y37:AB37"/>
    <mergeCell ref="U33:V33"/>
    <mergeCell ref="W33:X33"/>
    <mergeCell ref="AE33:AF33"/>
    <mergeCell ref="AG33:AH33"/>
    <mergeCell ref="U30:V30"/>
    <mergeCell ref="W30:X30"/>
    <mergeCell ref="AE30:AF30"/>
    <mergeCell ref="W17:X17"/>
    <mergeCell ref="U28:V28"/>
    <mergeCell ref="W28:X28"/>
    <mergeCell ref="AE28:AF28"/>
    <mergeCell ref="AG28:AH28"/>
    <mergeCell ref="U27:V27"/>
    <mergeCell ref="W27:X27"/>
    <mergeCell ref="AE27:AF27"/>
    <mergeCell ref="AG27:AH27"/>
    <mergeCell ref="U26:V26"/>
    <mergeCell ref="W26:X26"/>
    <mergeCell ref="AE26:AF26"/>
    <mergeCell ref="AG26:AH26"/>
    <mergeCell ref="Y26:AB26"/>
    <mergeCell ref="Y27:AB27"/>
    <mergeCell ref="Y28:AB28"/>
    <mergeCell ref="U20:V20"/>
    <mergeCell ref="W20:X20"/>
    <mergeCell ref="Y20:AB20"/>
    <mergeCell ref="AE20:AF20"/>
    <mergeCell ref="AG20:AH20"/>
    <mergeCell ref="AE17:AF17"/>
    <mergeCell ref="AG17:AH17"/>
    <mergeCell ref="Y24:AB24"/>
    <mergeCell ref="Y25:AB25"/>
    <mergeCell ref="U21:V21"/>
    <mergeCell ref="W21:X21"/>
    <mergeCell ref="Y21:AB21"/>
    <mergeCell ref="AE21:AF21"/>
    <mergeCell ref="AE19:AF19"/>
    <mergeCell ref="U25:V25"/>
    <mergeCell ref="W25:X25"/>
    <mergeCell ref="AE25:AF25"/>
    <mergeCell ref="AG25:AH25"/>
    <mergeCell ref="U24:V24"/>
    <mergeCell ref="W24:X24"/>
    <mergeCell ref="AE24:AF24"/>
    <mergeCell ref="AG24:AH24"/>
    <mergeCell ref="AG21:AH21"/>
    <mergeCell ref="Y19:AB19"/>
    <mergeCell ref="U10:AD10"/>
    <mergeCell ref="AE10:AN10"/>
    <mergeCell ref="AG13:AH13"/>
    <mergeCell ref="AE13:AF13"/>
    <mergeCell ref="AG12:AH12"/>
    <mergeCell ref="AE12:AF12"/>
    <mergeCell ref="U12:V12"/>
    <mergeCell ref="W12:X12"/>
    <mergeCell ref="U15:V15"/>
    <mergeCell ref="AI15:AL15"/>
    <mergeCell ref="W14:X14"/>
    <mergeCell ref="AE14:AF14"/>
    <mergeCell ref="AG14:AH14"/>
    <mergeCell ref="U13:V13"/>
    <mergeCell ref="AI11:AN11"/>
    <mergeCell ref="Y11:AD11"/>
    <mergeCell ref="U11:X11"/>
    <mergeCell ref="Y12:AB12"/>
    <mergeCell ref="Y13:AB13"/>
    <mergeCell ref="Y14:AB14"/>
    <mergeCell ref="AI12:AL12"/>
    <mergeCell ref="AI13:AL13"/>
    <mergeCell ref="AI14:AL14"/>
    <mergeCell ref="Y23:AB23"/>
    <mergeCell ref="W16:X16"/>
    <mergeCell ref="AE16:AF16"/>
    <mergeCell ref="AG16:AH16"/>
    <mergeCell ref="W23:X23"/>
    <mergeCell ref="AE23:AF23"/>
    <mergeCell ref="AG23:AH23"/>
    <mergeCell ref="W19:X19"/>
    <mergeCell ref="AG19:AH19"/>
    <mergeCell ref="W18:X18"/>
    <mergeCell ref="AE18:AF18"/>
    <mergeCell ref="AG18:AH18"/>
    <mergeCell ref="B5:AN5"/>
    <mergeCell ref="B6:AN6"/>
    <mergeCell ref="AI16:AL16"/>
    <mergeCell ref="AI17:AL17"/>
    <mergeCell ref="AI18:AL18"/>
    <mergeCell ref="AI19:AL19"/>
    <mergeCell ref="AI23:AL23"/>
    <mergeCell ref="AI24:AL24"/>
    <mergeCell ref="AI25:AL25"/>
    <mergeCell ref="U16:V16"/>
    <mergeCell ref="U17:V17"/>
    <mergeCell ref="U18:V18"/>
    <mergeCell ref="U19:V19"/>
    <mergeCell ref="U23:V23"/>
    <mergeCell ref="AE11:AH11"/>
    <mergeCell ref="W13:X13"/>
    <mergeCell ref="W15:X15"/>
    <mergeCell ref="AE15:AF15"/>
    <mergeCell ref="AG15:AH15"/>
    <mergeCell ref="U14:V14"/>
    <mergeCell ref="Y15:AB15"/>
    <mergeCell ref="Y16:AB16"/>
    <mergeCell ref="Y17:AB17"/>
    <mergeCell ref="Y18:AB18"/>
    <mergeCell ref="AI26:AL26"/>
    <mergeCell ref="AI27:AL27"/>
    <mergeCell ref="AI22:AL22"/>
    <mergeCell ref="AI21:AL21"/>
    <mergeCell ref="AI20:AL20"/>
    <mergeCell ref="AI28:AL28"/>
    <mergeCell ref="AI29:AL29"/>
    <mergeCell ref="AI30:AL30"/>
    <mergeCell ref="AI33:AL33"/>
    <mergeCell ref="AI31:AL31"/>
    <mergeCell ref="AI32:AL32"/>
    <mergeCell ref="U34:V34"/>
    <mergeCell ref="W34:X34"/>
    <mergeCell ref="Y34:AB34"/>
    <mergeCell ref="AE34:AF34"/>
    <mergeCell ref="AG34:AH34"/>
    <mergeCell ref="AI34:AL34"/>
    <mergeCell ref="U42:AL42"/>
    <mergeCell ref="AI35:AL35"/>
    <mergeCell ref="AI36:AL36"/>
    <mergeCell ref="AI37:AL37"/>
    <mergeCell ref="AI38:AL38"/>
    <mergeCell ref="AI39:AL39"/>
    <mergeCell ref="AI40:AL40"/>
    <mergeCell ref="Y38:AB38"/>
    <mergeCell ref="Y39:AB39"/>
    <mergeCell ref="Y40:AB40"/>
  </mergeCells>
  <phoneticPr fontId="3"/>
  <pageMargins left="0.70866141732283472" right="0.70866141732283472" top="0.74803149606299213" bottom="0.74803149606299213"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2:Q40"/>
  <sheetViews>
    <sheetView showGridLines="0" view="pageBreakPreview" zoomScale="110" zoomScaleNormal="140" zoomScaleSheetLayoutView="110" workbookViewId="0"/>
  </sheetViews>
  <sheetFormatPr defaultColWidth="2.25" defaultRowHeight="13.5" x14ac:dyDescent="0.15"/>
  <cols>
    <col min="1" max="2" width="2.25" style="26"/>
    <col min="3" max="3" width="3.125" style="26" customWidth="1"/>
    <col min="4" max="4" width="12.875" style="26" customWidth="1"/>
    <col min="5" max="5" width="16.875" style="26" customWidth="1"/>
    <col min="6" max="6" width="18.875" style="26" customWidth="1"/>
    <col min="7" max="15" width="11.25" style="26" customWidth="1"/>
    <col min="16" max="16" width="12.625" style="26" customWidth="1"/>
    <col min="17" max="17" width="18.75" style="26" customWidth="1"/>
    <col min="18" max="16384" width="2.25" style="26"/>
  </cols>
  <sheetData>
    <row r="2" spans="2:17" x14ac:dyDescent="0.15">
      <c r="B2" s="26" t="s">
        <v>99</v>
      </c>
    </row>
    <row r="4" spans="2:17" ht="18" customHeight="1" thickBot="1" x14ac:dyDescent="0.2">
      <c r="C4" s="24"/>
      <c r="Q4" s="35" t="s">
        <v>113</v>
      </c>
    </row>
    <row r="5" spans="2:17" ht="32.25" customHeight="1" thickBot="1" x14ac:dyDescent="0.2">
      <c r="C5" s="381" t="s">
        <v>102</v>
      </c>
      <c r="D5" s="382" t="s">
        <v>129</v>
      </c>
      <c r="E5" s="383" t="s">
        <v>80</v>
      </c>
      <c r="F5" s="384" t="s">
        <v>86</v>
      </c>
      <c r="G5" s="385" t="s">
        <v>239</v>
      </c>
      <c r="H5" s="385"/>
      <c r="I5" s="386"/>
      <c r="J5" s="387" t="s">
        <v>240</v>
      </c>
      <c r="K5" s="388"/>
      <c r="L5" s="389"/>
      <c r="M5" s="385" t="s">
        <v>231</v>
      </c>
      <c r="N5" s="385"/>
      <c r="O5" s="386"/>
      <c r="P5" s="379" t="s">
        <v>108</v>
      </c>
      <c r="Q5" s="380" t="s">
        <v>111</v>
      </c>
    </row>
    <row r="6" spans="2:17" ht="27.75" customHeight="1" x14ac:dyDescent="0.15">
      <c r="C6" s="381"/>
      <c r="D6" s="382"/>
      <c r="E6" s="383"/>
      <c r="F6" s="384"/>
      <c r="G6" s="37" t="s">
        <v>82</v>
      </c>
      <c r="H6" s="37" t="s">
        <v>83</v>
      </c>
      <c r="I6" s="40" t="s">
        <v>84</v>
      </c>
      <c r="J6" s="65" t="s">
        <v>82</v>
      </c>
      <c r="K6" s="65" t="s">
        <v>83</v>
      </c>
      <c r="L6" s="40" t="s">
        <v>84</v>
      </c>
      <c r="M6" s="38" t="s">
        <v>104</v>
      </c>
      <c r="N6" s="37" t="s">
        <v>105</v>
      </c>
      <c r="O6" s="36" t="s">
        <v>106</v>
      </c>
      <c r="P6" s="380"/>
      <c r="Q6" s="380"/>
    </row>
    <row r="7" spans="2:17" ht="22.5" customHeight="1" x14ac:dyDescent="0.15">
      <c r="C7" s="277">
        <v>1</v>
      </c>
      <c r="D7" s="278">
        <f ca="1">IFERROR(INDIRECT("個票"&amp;$C7&amp;"！$AH$5"),"")</f>
        <v>0</v>
      </c>
      <c r="E7" s="278">
        <f ca="1">IFERROR(INDIRECT("個票"&amp;$C7&amp;"！$M$5"),"")</f>
        <v>0</v>
      </c>
      <c r="F7" s="277">
        <f ca="1">IFERROR(INDIRECT("個票"&amp;$C7&amp;"！$M$6"),"")</f>
        <v>0</v>
      </c>
      <c r="G7" s="279">
        <f ca="1">IF(H7&lt;&gt;0,IFERROR(INDIRECT("個票"&amp;$C7&amp;"！$AB$14"),""),0)</f>
        <v>0</v>
      </c>
      <c r="H7" s="279">
        <f ca="1">IFERROR(INDIRECT("個票"&amp;$C7&amp;"！$AJ$14"),"")</f>
        <v>0</v>
      </c>
      <c r="I7" s="280">
        <f ca="1">MIN(G7:H7)</f>
        <v>0</v>
      </c>
      <c r="J7" s="279">
        <f ca="1">IF(K7&lt;&gt;0,IFERROR(INDIRECT("個票"&amp;$C7&amp;"！$AB$33"),""),0)</f>
        <v>0</v>
      </c>
      <c r="K7" s="279">
        <f ca="1">IFERROR(INDIRECT("個票"&amp;$C7&amp;"！$AJ$33"),"")</f>
        <v>0</v>
      </c>
      <c r="L7" s="280">
        <f ca="1">MIN(J7:K7)</f>
        <v>0</v>
      </c>
      <c r="M7" s="281">
        <f ca="1">IF(N7&lt;&gt;0,IFERROR(INDIRECT("個票"&amp;$C7&amp;"！$AB$39"),""),0)</f>
        <v>0</v>
      </c>
      <c r="N7" s="279">
        <f ca="1">IFERROR(INDIRECT("個票"&amp;$C7&amp;"！$AJ$39"),"")</f>
        <v>0</v>
      </c>
      <c r="O7" s="282">
        <f ca="1">MIN(M7:N7)</f>
        <v>0</v>
      </c>
      <c r="P7" s="282">
        <f ca="1">SUM(I7,L7,O7)</f>
        <v>0</v>
      </c>
      <c r="Q7" s="283"/>
    </row>
    <row r="8" spans="2:17" ht="22.5" customHeight="1" x14ac:dyDescent="0.15">
      <c r="C8" s="277">
        <v>2</v>
      </c>
      <c r="D8" s="278" t="str">
        <f t="shared" ref="D8:D21" ca="1" si="0">IFERROR(INDIRECT("個票"&amp;$C8&amp;"！$AH$5"),"")</f>
        <v/>
      </c>
      <c r="E8" s="278" t="str">
        <f t="shared" ref="E8:E21" ca="1" si="1">IFERROR(INDIRECT("個票"&amp;$C8&amp;"！$M$5"),"")</f>
        <v/>
      </c>
      <c r="F8" s="277" t="str">
        <f t="shared" ref="F8:F21" ca="1" si="2">IFERROR(INDIRECT("個票"&amp;$C8&amp;"！$M$6"),"")</f>
        <v/>
      </c>
      <c r="G8" s="279" t="str">
        <f t="shared" ref="G8:G21" ca="1" si="3">IF(H8&lt;&gt;0,IFERROR(INDIRECT("個票"&amp;$C8&amp;"！$AB$14"),""),0)</f>
        <v/>
      </c>
      <c r="H8" s="279" t="str">
        <f t="shared" ref="H8:H21" ca="1" si="4">IFERROR(INDIRECT("個票"&amp;$C8&amp;"！$AJ$14"),"")</f>
        <v/>
      </c>
      <c r="I8" s="280">
        <f t="shared" ref="I8:I21" ca="1" si="5">MIN(G8:H8)</f>
        <v>0</v>
      </c>
      <c r="J8" s="279" t="str">
        <f t="shared" ref="J8:J21" ca="1" si="6">IF(K8&lt;&gt;0,IFERROR(INDIRECT("個票"&amp;$C8&amp;"！$AB$33"),""),0)</f>
        <v/>
      </c>
      <c r="K8" s="279" t="str">
        <f t="shared" ref="K8:K21" ca="1" si="7">IFERROR(INDIRECT("個票"&amp;$C8&amp;"！$AJ$33"),"")</f>
        <v/>
      </c>
      <c r="L8" s="280">
        <f t="shared" ref="L8:L21" ca="1" si="8">MIN(J8:K8)</f>
        <v>0</v>
      </c>
      <c r="M8" s="281" t="str">
        <f t="shared" ref="M8:M21" ca="1" si="9">IF(N8&lt;&gt;0,IFERROR(INDIRECT("個票"&amp;$C8&amp;"！$AB$39"),""),0)</f>
        <v/>
      </c>
      <c r="N8" s="279" t="str">
        <f t="shared" ref="N8:N21" ca="1" si="10">IFERROR(INDIRECT("個票"&amp;$C8&amp;"！$AJ$39"),"")</f>
        <v/>
      </c>
      <c r="O8" s="282">
        <f t="shared" ref="O8:O21" ca="1" si="11">MIN(M8:N8)</f>
        <v>0</v>
      </c>
      <c r="P8" s="282">
        <f t="shared" ref="P8:P21" ca="1" si="12">SUM(I8,L8,O8)</f>
        <v>0</v>
      </c>
      <c r="Q8" s="283"/>
    </row>
    <row r="9" spans="2:17" ht="22.5" customHeight="1" x14ac:dyDescent="0.15">
      <c r="C9" s="277">
        <v>3</v>
      </c>
      <c r="D9" s="278" t="str">
        <f t="shared" ca="1" si="0"/>
        <v/>
      </c>
      <c r="E9" s="278" t="str">
        <f t="shared" ca="1" si="1"/>
        <v/>
      </c>
      <c r="F9" s="277" t="str">
        <f t="shared" ca="1" si="2"/>
        <v/>
      </c>
      <c r="G9" s="279" t="str">
        <f t="shared" ca="1" si="3"/>
        <v/>
      </c>
      <c r="H9" s="279" t="str">
        <f t="shared" ca="1" si="4"/>
        <v/>
      </c>
      <c r="I9" s="280">
        <f t="shared" ca="1" si="5"/>
        <v>0</v>
      </c>
      <c r="J9" s="279" t="str">
        <f t="shared" ca="1" si="6"/>
        <v/>
      </c>
      <c r="K9" s="279" t="str">
        <f t="shared" ca="1" si="7"/>
        <v/>
      </c>
      <c r="L9" s="280">
        <f t="shared" ca="1" si="8"/>
        <v>0</v>
      </c>
      <c r="M9" s="281" t="str">
        <f t="shared" ca="1" si="9"/>
        <v/>
      </c>
      <c r="N9" s="279" t="str">
        <f t="shared" ca="1" si="10"/>
        <v/>
      </c>
      <c r="O9" s="282">
        <f t="shared" ca="1" si="11"/>
        <v>0</v>
      </c>
      <c r="P9" s="282">
        <f t="shared" ca="1" si="12"/>
        <v>0</v>
      </c>
      <c r="Q9" s="283"/>
    </row>
    <row r="10" spans="2:17" ht="22.5" customHeight="1" x14ac:dyDescent="0.15">
      <c r="C10" s="277">
        <v>4</v>
      </c>
      <c r="D10" s="278" t="str">
        <f t="shared" ca="1" si="0"/>
        <v/>
      </c>
      <c r="E10" s="278" t="str">
        <f t="shared" ca="1" si="1"/>
        <v/>
      </c>
      <c r="F10" s="277" t="str">
        <f t="shared" ca="1" si="2"/>
        <v/>
      </c>
      <c r="G10" s="279" t="str">
        <f t="shared" ca="1" si="3"/>
        <v/>
      </c>
      <c r="H10" s="279" t="str">
        <f t="shared" ca="1" si="4"/>
        <v/>
      </c>
      <c r="I10" s="280">
        <f t="shared" ca="1" si="5"/>
        <v>0</v>
      </c>
      <c r="J10" s="279" t="str">
        <f t="shared" ca="1" si="6"/>
        <v/>
      </c>
      <c r="K10" s="279" t="str">
        <f t="shared" ca="1" si="7"/>
        <v/>
      </c>
      <c r="L10" s="280">
        <f t="shared" ca="1" si="8"/>
        <v>0</v>
      </c>
      <c r="M10" s="281" t="str">
        <f t="shared" ca="1" si="9"/>
        <v/>
      </c>
      <c r="N10" s="279" t="str">
        <f t="shared" ca="1" si="10"/>
        <v/>
      </c>
      <c r="O10" s="282">
        <f t="shared" ca="1" si="11"/>
        <v>0</v>
      </c>
      <c r="P10" s="282">
        <f t="shared" ca="1" si="12"/>
        <v>0</v>
      </c>
      <c r="Q10" s="283"/>
    </row>
    <row r="11" spans="2:17" ht="22.5" customHeight="1" x14ac:dyDescent="0.15">
      <c r="C11" s="277">
        <v>5</v>
      </c>
      <c r="D11" s="278" t="str">
        <f t="shared" ca="1" si="0"/>
        <v/>
      </c>
      <c r="E11" s="278" t="str">
        <f t="shared" ca="1" si="1"/>
        <v/>
      </c>
      <c r="F11" s="277" t="str">
        <f t="shared" ca="1" si="2"/>
        <v/>
      </c>
      <c r="G11" s="279" t="str">
        <f t="shared" ca="1" si="3"/>
        <v/>
      </c>
      <c r="H11" s="279" t="str">
        <f t="shared" ca="1" si="4"/>
        <v/>
      </c>
      <c r="I11" s="280">
        <f t="shared" ca="1" si="5"/>
        <v>0</v>
      </c>
      <c r="J11" s="279" t="str">
        <f t="shared" ca="1" si="6"/>
        <v/>
      </c>
      <c r="K11" s="279" t="str">
        <f t="shared" ca="1" si="7"/>
        <v/>
      </c>
      <c r="L11" s="280">
        <f t="shared" ca="1" si="8"/>
        <v>0</v>
      </c>
      <c r="M11" s="281" t="str">
        <f t="shared" ca="1" si="9"/>
        <v/>
      </c>
      <c r="N11" s="279" t="str">
        <f t="shared" ca="1" si="10"/>
        <v/>
      </c>
      <c r="O11" s="282">
        <f t="shared" ca="1" si="11"/>
        <v>0</v>
      </c>
      <c r="P11" s="282">
        <f t="shared" ca="1" si="12"/>
        <v>0</v>
      </c>
      <c r="Q11" s="283"/>
    </row>
    <row r="12" spans="2:17" ht="22.5" customHeight="1" x14ac:dyDescent="0.15">
      <c r="C12" s="277">
        <v>6</v>
      </c>
      <c r="D12" s="278" t="str">
        <f t="shared" ca="1" si="0"/>
        <v/>
      </c>
      <c r="E12" s="278" t="str">
        <f t="shared" ca="1" si="1"/>
        <v/>
      </c>
      <c r="F12" s="277" t="str">
        <f t="shared" ca="1" si="2"/>
        <v/>
      </c>
      <c r="G12" s="279" t="str">
        <f t="shared" ca="1" si="3"/>
        <v/>
      </c>
      <c r="H12" s="279" t="str">
        <f t="shared" ca="1" si="4"/>
        <v/>
      </c>
      <c r="I12" s="280">
        <f t="shared" ca="1" si="5"/>
        <v>0</v>
      </c>
      <c r="J12" s="279" t="str">
        <f t="shared" ca="1" si="6"/>
        <v/>
      </c>
      <c r="K12" s="279" t="str">
        <f t="shared" ca="1" si="7"/>
        <v/>
      </c>
      <c r="L12" s="280">
        <f t="shared" ca="1" si="8"/>
        <v>0</v>
      </c>
      <c r="M12" s="281" t="str">
        <f t="shared" ca="1" si="9"/>
        <v/>
      </c>
      <c r="N12" s="279" t="str">
        <f t="shared" ca="1" si="10"/>
        <v/>
      </c>
      <c r="O12" s="282">
        <f t="shared" ca="1" si="11"/>
        <v>0</v>
      </c>
      <c r="P12" s="282">
        <f t="shared" ca="1" si="12"/>
        <v>0</v>
      </c>
      <c r="Q12" s="283"/>
    </row>
    <row r="13" spans="2:17" ht="22.5" customHeight="1" x14ac:dyDescent="0.15">
      <c r="C13" s="277">
        <v>7</v>
      </c>
      <c r="D13" s="278" t="str">
        <f t="shared" ca="1" si="0"/>
        <v/>
      </c>
      <c r="E13" s="278" t="str">
        <f t="shared" ca="1" si="1"/>
        <v/>
      </c>
      <c r="F13" s="277" t="str">
        <f t="shared" ca="1" si="2"/>
        <v/>
      </c>
      <c r="G13" s="279" t="str">
        <f t="shared" ca="1" si="3"/>
        <v/>
      </c>
      <c r="H13" s="279" t="str">
        <f t="shared" ca="1" si="4"/>
        <v/>
      </c>
      <c r="I13" s="280">
        <f t="shared" ca="1" si="5"/>
        <v>0</v>
      </c>
      <c r="J13" s="279" t="str">
        <f t="shared" ca="1" si="6"/>
        <v/>
      </c>
      <c r="K13" s="279" t="str">
        <f t="shared" ca="1" si="7"/>
        <v/>
      </c>
      <c r="L13" s="280">
        <f t="shared" ca="1" si="8"/>
        <v>0</v>
      </c>
      <c r="M13" s="281" t="str">
        <f t="shared" ca="1" si="9"/>
        <v/>
      </c>
      <c r="N13" s="279" t="str">
        <f t="shared" ca="1" si="10"/>
        <v/>
      </c>
      <c r="O13" s="282">
        <f t="shared" ca="1" si="11"/>
        <v>0</v>
      </c>
      <c r="P13" s="282">
        <f t="shared" ca="1" si="12"/>
        <v>0</v>
      </c>
      <c r="Q13" s="283"/>
    </row>
    <row r="14" spans="2:17" ht="22.5" customHeight="1" x14ac:dyDescent="0.15">
      <c r="C14" s="277">
        <v>8</v>
      </c>
      <c r="D14" s="278" t="str">
        <f t="shared" ca="1" si="0"/>
        <v/>
      </c>
      <c r="E14" s="278" t="str">
        <f t="shared" ca="1" si="1"/>
        <v/>
      </c>
      <c r="F14" s="277" t="str">
        <f t="shared" ca="1" si="2"/>
        <v/>
      </c>
      <c r="G14" s="279" t="str">
        <f t="shared" ca="1" si="3"/>
        <v/>
      </c>
      <c r="H14" s="279" t="str">
        <f t="shared" ca="1" si="4"/>
        <v/>
      </c>
      <c r="I14" s="280">
        <f t="shared" ca="1" si="5"/>
        <v>0</v>
      </c>
      <c r="J14" s="279" t="str">
        <f t="shared" ca="1" si="6"/>
        <v/>
      </c>
      <c r="K14" s="279" t="str">
        <f t="shared" ca="1" si="7"/>
        <v/>
      </c>
      <c r="L14" s="280">
        <f t="shared" ca="1" si="8"/>
        <v>0</v>
      </c>
      <c r="M14" s="281" t="str">
        <f t="shared" ca="1" si="9"/>
        <v/>
      </c>
      <c r="N14" s="279" t="str">
        <f t="shared" ca="1" si="10"/>
        <v/>
      </c>
      <c r="O14" s="282">
        <f t="shared" ca="1" si="11"/>
        <v>0</v>
      </c>
      <c r="P14" s="282">
        <f t="shared" ca="1" si="12"/>
        <v>0</v>
      </c>
      <c r="Q14" s="283"/>
    </row>
    <row r="15" spans="2:17" ht="22.5" customHeight="1" x14ac:dyDescent="0.15">
      <c r="C15" s="277">
        <v>9</v>
      </c>
      <c r="D15" s="278" t="str">
        <f t="shared" ca="1" si="0"/>
        <v/>
      </c>
      <c r="E15" s="278" t="str">
        <f t="shared" ca="1" si="1"/>
        <v/>
      </c>
      <c r="F15" s="277" t="str">
        <f t="shared" ca="1" si="2"/>
        <v/>
      </c>
      <c r="G15" s="279" t="str">
        <f t="shared" ca="1" si="3"/>
        <v/>
      </c>
      <c r="H15" s="279" t="str">
        <f t="shared" ca="1" si="4"/>
        <v/>
      </c>
      <c r="I15" s="280">
        <f t="shared" ca="1" si="5"/>
        <v>0</v>
      </c>
      <c r="J15" s="279" t="str">
        <f t="shared" ca="1" si="6"/>
        <v/>
      </c>
      <c r="K15" s="279" t="str">
        <f t="shared" ca="1" si="7"/>
        <v/>
      </c>
      <c r="L15" s="280">
        <f t="shared" ca="1" si="8"/>
        <v>0</v>
      </c>
      <c r="M15" s="281" t="str">
        <f t="shared" ca="1" si="9"/>
        <v/>
      </c>
      <c r="N15" s="279" t="str">
        <f t="shared" ca="1" si="10"/>
        <v/>
      </c>
      <c r="O15" s="282">
        <f t="shared" ca="1" si="11"/>
        <v>0</v>
      </c>
      <c r="P15" s="282">
        <f t="shared" ca="1" si="12"/>
        <v>0</v>
      </c>
      <c r="Q15" s="283"/>
    </row>
    <row r="16" spans="2:17" ht="22.5" customHeight="1" x14ac:dyDescent="0.15">
      <c r="C16" s="277">
        <v>10</v>
      </c>
      <c r="D16" s="278" t="str">
        <f t="shared" ca="1" si="0"/>
        <v/>
      </c>
      <c r="E16" s="278" t="str">
        <f t="shared" ca="1" si="1"/>
        <v/>
      </c>
      <c r="F16" s="277" t="str">
        <f t="shared" ca="1" si="2"/>
        <v/>
      </c>
      <c r="G16" s="279" t="str">
        <f t="shared" ca="1" si="3"/>
        <v/>
      </c>
      <c r="H16" s="279" t="str">
        <f t="shared" ca="1" si="4"/>
        <v/>
      </c>
      <c r="I16" s="280">
        <f t="shared" ca="1" si="5"/>
        <v>0</v>
      </c>
      <c r="J16" s="279" t="str">
        <f t="shared" ca="1" si="6"/>
        <v/>
      </c>
      <c r="K16" s="279" t="str">
        <f t="shared" ca="1" si="7"/>
        <v/>
      </c>
      <c r="L16" s="280">
        <f t="shared" ca="1" si="8"/>
        <v>0</v>
      </c>
      <c r="M16" s="281" t="str">
        <f t="shared" ca="1" si="9"/>
        <v/>
      </c>
      <c r="N16" s="279" t="str">
        <f t="shared" ca="1" si="10"/>
        <v/>
      </c>
      <c r="O16" s="282">
        <f t="shared" ca="1" si="11"/>
        <v>0</v>
      </c>
      <c r="P16" s="282">
        <f t="shared" ca="1" si="12"/>
        <v>0</v>
      </c>
      <c r="Q16" s="283"/>
    </row>
    <row r="17" spans="2:17" ht="22.5" customHeight="1" x14ac:dyDescent="0.15">
      <c r="C17" s="277">
        <v>11</v>
      </c>
      <c r="D17" s="278" t="str">
        <f t="shared" ca="1" si="0"/>
        <v/>
      </c>
      <c r="E17" s="278" t="str">
        <f t="shared" ca="1" si="1"/>
        <v/>
      </c>
      <c r="F17" s="277" t="str">
        <f t="shared" ca="1" si="2"/>
        <v/>
      </c>
      <c r="G17" s="279" t="str">
        <f t="shared" ca="1" si="3"/>
        <v/>
      </c>
      <c r="H17" s="279" t="str">
        <f t="shared" ca="1" si="4"/>
        <v/>
      </c>
      <c r="I17" s="280">
        <f t="shared" ca="1" si="5"/>
        <v>0</v>
      </c>
      <c r="J17" s="279" t="str">
        <f t="shared" ca="1" si="6"/>
        <v/>
      </c>
      <c r="K17" s="279" t="str">
        <f t="shared" ca="1" si="7"/>
        <v/>
      </c>
      <c r="L17" s="280">
        <f t="shared" ca="1" si="8"/>
        <v>0</v>
      </c>
      <c r="M17" s="281" t="str">
        <f t="shared" ca="1" si="9"/>
        <v/>
      </c>
      <c r="N17" s="279" t="str">
        <f t="shared" ca="1" si="10"/>
        <v/>
      </c>
      <c r="O17" s="282">
        <f t="shared" ca="1" si="11"/>
        <v>0</v>
      </c>
      <c r="P17" s="282">
        <f t="shared" ca="1" si="12"/>
        <v>0</v>
      </c>
      <c r="Q17" s="283"/>
    </row>
    <row r="18" spans="2:17" ht="22.5" customHeight="1" x14ac:dyDescent="0.15">
      <c r="C18" s="277">
        <v>12</v>
      </c>
      <c r="D18" s="278" t="str">
        <f t="shared" ca="1" si="0"/>
        <v/>
      </c>
      <c r="E18" s="278" t="str">
        <f t="shared" ca="1" si="1"/>
        <v/>
      </c>
      <c r="F18" s="277" t="str">
        <f t="shared" ca="1" si="2"/>
        <v/>
      </c>
      <c r="G18" s="279" t="str">
        <f t="shared" ca="1" si="3"/>
        <v/>
      </c>
      <c r="H18" s="279" t="str">
        <f t="shared" ca="1" si="4"/>
        <v/>
      </c>
      <c r="I18" s="280">
        <f t="shared" ca="1" si="5"/>
        <v>0</v>
      </c>
      <c r="J18" s="279" t="str">
        <f t="shared" ca="1" si="6"/>
        <v/>
      </c>
      <c r="K18" s="279" t="str">
        <f t="shared" ca="1" si="7"/>
        <v/>
      </c>
      <c r="L18" s="280">
        <f t="shared" ca="1" si="8"/>
        <v>0</v>
      </c>
      <c r="M18" s="281" t="str">
        <f t="shared" ca="1" si="9"/>
        <v/>
      </c>
      <c r="N18" s="279" t="str">
        <f t="shared" ca="1" si="10"/>
        <v/>
      </c>
      <c r="O18" s="282">
        <f t="shared" ca="1" si="11"/>
        <v>0</v>
      </c>
      <c r="P18" s="282">
        <f t="shared" ca="1" si="12"/>
        <v>0</v>
      </c>
      <c r="Q18" s="283"/>
    </row>
    <row r="19" spans="2:17" ht="22.5" customHeight="1" x14ac:dyDescent="0.15">
      <c r="C19" s="277">
        <v>13</v>
      </c>
      <c r="D19" s="278" t="str">
        <f t="shared" ca="1" si="0"/>
        <v/>
      </c>
      <c r="E19" s="278" t="str">
        <f t="shared" ca="1" si="1"/>
        <v/>
      </c>
      <c r="F19" s="277" t="str">
        <f t="shared" ca="1" si="2"/>
        <v/>
      </c>
      <c r="G19" s="279" t="str">
        <f t="shared" ca="1" si="3"/>
        <v/>
      </c>
      <c r="H19" s="279" t="str">
        <f t="shared" ca="1" si="4"/>
        <v/>
      </c>
      <c r="I19" s="280">
        <f t="shared" ca="1" si="5"/>
        <v>0</v>
      </c>
      <c r="J19" s="279" t="str">
        <f t="shared" ca="1" si="6"/>
        <v/>
      </c>
      <c r="K19" s="279" t="str">
        <f t="shared" ca="1" si="7"/>
        <v/>
      </c>
      <c r="L19" s="280">
        <f t="shared" ca="1" si="8"/>
        <v>0</v>
      </c>
      <c r="M19" s="281" t="str">
        <f t="shared" ca="1" si="9"/>
        <v/>
      </c>
      <c r="N19" s="279" t="str">
        <f t="shared" ca="1" si="10"/>
        <v/>
      </c>
      <c r="O19" s="282">
        <f t="shared" ca="1" si="11"/>
        <v>0</v>
      </c>
      <c r="P19" s="282">
        <f t="shared" ca="1" si="12"/>
        <v>0</v>
      </c>
      <c r="Q19" s="283"/>
    </row>
    <row r="20" spans="2:17" ht="22.5" customHeight="1" x14ac:dyDescent="0.15">
      <c r="C20" s="277">
        <v>14</v>
      </c>
      <c r="D20" s="278" t="str">
        <f t="shared" ca="1" si="0"/>
        <v/>
      </c>
      <c r="E20" s="278" t="str">
        <f t="shared" ca="1" si="1"/>
        <v/>
      </c>
      <c r="F20" s="277" t="str">
        <f t="shared" ca="1" si="2"/>
        <v/>
      </c>
      <c r="G20" s="279" t="str">
        <f t="shared" ca="1" si="3"/>
        <v/>
      </c>
      <c r="H20" s="279" t="str">
        <f t="shared" ca="1" si="4"/>
        <v/>
      </c>
      <c r="I20" s="280">
        <f t="shared" ca="1" si="5"/>
        <v>0</v>
      </c>
      <c r="J20" s="279" t="str">
        <f t="shared" ca="1" si="6"/>
        <v/>
      </c>
      <c r="K20" s="279" t="str">
        <f t="shared" ca="1" si="7"/>
        <v/>
      </c>
      <c r="L20" s="280">
        <f t="shared" ca="1" si="8"/>
        <v>0</v>
      </c>
      <c r="M20" s="281" t="str">
        <f t="shared" ca="1" si="9"/>
        <v/>
      </c>
      <c r="N20" s="279" t="str">
        <f t="shared" ca="1" si="10"/>
        <v/>
      </c>
      <c r="O20" s="282">
        <f t="shared" ca="1" si="11"/>
        <v>0</v>
      </c>
      <c r="P20" s="282">
        <f t="shared" ca="1" si="12"/>
        <v>0</v>
      </c>
      <c r="Q20" s="283"/>
    </row>
    <row r="21" spans="2:17" ht="22.5" customHeight="1" thickBot="1" x14ac:dyDescent="0.2">
      <c r="C21" s="284">
        <v>15</v>
      </c>
      <c r="D21" s="285" t="str">
        <f t="shared" ca="1" si="0"/>
        <v/>
      </c>
      <c r="E21" s="285" t="str">
        <f t="shared" ca="1" si="1"/>
        <v/>
      </c>
      <c r="F21" s="284" t="str">
        <f t="shared" ca="1" si="2"/>
        <v/>
      </c>
      <c r="G21" s="286" t="str">
        <f t="shared" ca="1" si="3"/>
        <v/>
      </c>
      <c r="H21" s="286" t="str">
        <f t="shared" ca="1" si="4"/>
        <v/>
      </c>
      <c r="I21" s="287">
        <f t="shared" ca="1" si="5"/>
        <v>0</v>
      </c>
      <c r="J21" s="286" t="str">
        <f t="shared" ca="1" si="6"/>
        <v/>
      </c>
      <c r="K21" s="286" t="str">
        <f t="shared" ca="1" si="7"/>
        <v/>
      </c>
      <c r="L21" s="287">
        <f t="shared" ca="1" si="8"/>
        <v>0</v>
      </c>
      <c r="M21" s="288" t="str">
        <f t="shared" ca="1" si="9"/>
        <v/>
      </c>
      <c r="N21" s="286" t="str">
        <f t="shared" ca="1" si="10"/>
        <v/>
      </c>
      <c r="O21" s="289">
        <f t="shared" ca="1" si="11"/>
        <v>0</v>
      </c>
      <c r="P21" s="287">
        <f t="shared" ca="1" si="12"/>
        <v>0</v>
      </c>
      <c r="Q21" s="290"/>
    </row>
    <row r="22" spans="2:17" ht="22.5" customHeight="1" thickTop="1" thickBot="1" x14ac:dyDescent="0.2">
      <c r="C22" s="377" t="s">
        <v>107</v>
      </c>
      <c r="D22" s="378"/>
      <c r="E22" s="378"/>
      <c r="F22" s="378"/>
      <c r="G22" s="291"/>
      <c r="H22" s="291"/>
      <c r="I22" s="292">
        <f ca="1">SUM(I7:I21)</f>
        <v>0</v>
      </c>
      <c r="J22" s="291"/>
      <c r="K22" s="291"/>
      <c r="L22" s="292">
        <f ca="1">SUM(L7:L21)</f>
        <v>0</v>
      </c>
      <c r="M22" s="293"/>
      <c r="N22" s="291"/>
      <c r="O22" s="294">
        <f ca="1">SUM(O7:O21)</f>
        <v>0</v>
      </c>
      <c r="P22" s="294">
        <f ca="1">SUM(I22,L22,O22)</f>
        <v>0</v>
      </c>
      <c r="Q22" s="295"/>
    </row>
    <row r="23" spans="2:17" ht="19.5" customHeight="1" x14ac:dyDescent="0.15"/>
    <row r="24" spans="2:17" customFormat="1" ht="18" customHeight="1" x14ac:dyDescent="0.15">
      <c r="B24" s="26" t="s">
        <v>103</v>
      </c>
      <c r="C24" s="26"/>
      <c r="D24" s="26"/>
      <c r="E24" s="26"/>
    </row>
    <row r="25" spans="2:17" customFormat="1" ht="16.5" customHeight="1" x14ac:dyDescent="0.15">
      <c r="B25" s="26"/>
      <c r="C25" s="41">
        <v>1</v>
      </c>
      <c r="D25" s="42" t="s">
        <v>255</v>
      </c>
      <c r="E25" s="26"/>
    </row>
    <row r="26" spans="2:17" customFormat="1" ht="16.5" customHeight="1" x14ac:dyDescent="0.15">
      <c r="B26" s="26"/>
      <c r="C26" s="41">
        <v>2</v>
      </c>
      <c r="D26" s="42" t="s">
        <v>161</v>
      </c>
      <c r="E26" s="26"/>
    </row>
    <row r="27" spans="2:17" customFormat="1" ht="16.5" customHeight="1" x14ac:dyDescent="0.15">
      <c r="B27" s="26"/>
      <c r="C27" s="41">
        <v>3</v>
      </c>
      <c r="D27" s="42" t="s">
        <v>109</v>
      </c>
      <c r="E27" s="26"/>
    </row>
    <row r="28" spans="2:17" customFormat="1" ht="16.5" customHeight="1" x14ac:dyDescent="0.15">
      <c r="B28" s="26"/>
      <c r="C28" s="43">
        <v>4</v>
      </c>
      <c r="D28" s="44" t="s">
        <v>110</v>
      </c>
      <c r="E28" s="26"/>
    </row>
    <row r="29" spans="2:17" customFormat="1" ht="16.5" customHeight="1" x14ac:dyDescent="0.15">
      <c r="B29" s="26"/>
      <c r="C29" s="43"/>
      <c r="D29" s="44"/>
      <c r="E29" s="26"/>
    </row>
    <row r="30" spans="2:17" customFormat="1" ht="22.5" customHeight="1" x14ac:dyDescent="0.15"/>
    <row r="31" spans="2:17" customFormat="1" ht="22.5" customHeight="1" x14ac:dyDescent="0.15"/>
    <row r="32" spans="2:17" customFormat="1" ht="22.5" customHeight="1" x14ac:dyDescent="0.15"/>
    <row r="33" customFormat="1" ht="22.5" customHeight="1" x14ac:dyDescent="0.15"/>
    <row r="34" customFormat="1" ht="22.5" customHeight="1" x14ac:dyDescent="0.15"/>
    <row r="35" customFormat="1" ht="22.5" customHeight="1" x14ac:dyDescent="0.15"/>
    <row r="36" customFormat="1" ht="22.5" customHeight="1" x14ac:dyDescent="0.15"/>
    <row r="37" customFormat="1" ht="22.5" customHeight="1" x14ac:dyDescent="0.15"/>
    <row r="38" customFormat="1" ht="22.5" customHeight="1" x14ac:dyDescent="0.15"/>
    <row r="39" customFormat="1" ht="22.5" customHeight="1" x14ac:dyDescent="0.15"/>
    <row r="40" customFormat="1" ht="22.5" customHeight="1" x14ac:dyDescent="0.15"/>
  </sheetData>
  <sheetProtection formatCells="0"/>
  <mergeCells count="10">
    <mergeCell ref="C22:F22"/>
    <mergeCell ref="P5:P6"/>
    <mergeCell ref="Q5:Q6"/>
    <mergeCell ref="C5:C6"/>
    <mergeCell ref="D5:D6"/>
    <mergeCell ref="E5:E6"/>
    <mergeCell ref="F5:F6"/>
    <mergeCell ref="G5:I5"/>
    <mergeCell ref="M5:O5"/>
    <mergeCell ref="J5:L5"/>
  </mergeCells>
  <phoneticPr fontId="3"/>
  <dataValidations count="1">
    <dataValidation allowBlank="1" showInputMessage="1" sqref="F7:F21"/>
  </dataValidations>
  <pageMargins left="0.19685039370078741" right="0.19685039370078741" top="0.39370078740157483" bottom="0.39370078740157483" header="0" footer="0"/>
  <pageSetup paperSize="9" scale="76"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B2:AN176"/>
  <sheetViews>
    <sheetView showGridLines="0" view="pageBreakPreview" zoomScale="110" zoomScaleNormal="120" zoomScaleSheetLayoutView="110" workbookViewId="0"/>
  </sheetViews>
  <sheetFormatPr defaultColWidth="2.25" defaultRowHeight="13.5" x14ac:dyDescent="0.15"/>
  <cols>
    <col min="1" max="1" width="2.25" style="102"/>
    <col min="2" max="40" width="2.375" style="102" customWidth="1"/>
    <col min="41" max="41" width="2.25" style="102"/>
    <col min="42" max="42" width="2.25" style="102" customWidth="1"/>
    <col min="43" max="16384" width="2.25" style="102"/>
  </cols>
  <sheetData>
    <row r="2" spans="2:40" x14ac:dyDescent="0.15">
      <c r="B2" s="101" t="s">
        <v>100</v>
      </c>
    </row>
    <row r="4" spans="2:40" s="107" customFormat="1" ht="12" customHeight="1" x14ac:dyDescent="0.15">
      <c r="B4" s="456" t="s">
        <v>16</v>
      </c>
      <c r="C4" s="103" t="s">
        <v>0</v>
      </c>
      <c r="D4" s="104"/>
      <c r="E4" s="104"/>
      <c r="F4" s="105"/>
      <c r="G4" s="105"/>
      <c r="H4" s="105"/>
      <c r="I4" s="105"/>
      <c r="J4" s="105"/>
      <c r="K4" s="105"/>
      <c r="L4" s="106"/>
      <c r="M4" s="495"/>
      <c r="N4" s="496"/>
      <c r="O4" s="496"/>
      <c r="P4" s="496"/>
      <c r="Q4" s="496"/>
      <c r="R4" s="496"/>
      <c r="S4" s="496"/>
      <c r="T4" s="496"/>
      <c r="U4" s="496"/>
      <c r="V4" s="496"/>
      <c r="W4" s="496"/>
      <c r="X4" s="496"/>
      <c r="Y4" s="496"/>
      <c r="Z4" s="496"/>
      <c r="AA4" s="496"/>
      <c r="AB4" s="496"/>
      <c r="AC4" s="496"/>
      <c r="AD4" s="496"/>
      <c r="AE4" s="496"/>
      <c r="AF4" s="496"/>
      <c r="AG4" s="497"/>
      <c r="AH4" s="470" t="s">
        <v>162</v>
      </c>
      <c r="AI4" s="471"/>
      <c r="AJ4" s="471"/>
      <c r="AK4" s="471"/>
      <c r="AL4" s="471"/>
      <c r="AM4" s="471"/>
      <c r="AN4" s="472"/>
    </row>
    <row r="5" spans="2:40" s="107" customFormat="1" ht="20.25" customHeight="1" x14ac:dyDescent="0.15">
      <c r="B5" s="457"/>
      <c r="C5" s="108" t="s">
        <v>11</v>
      </c>
      <c r="D5" s="109"/>
      <c r="E5" s="109"/>
      <c r="F5" s="110"/>
      <c r="G5" s="110"/>
      <c r="H5" s="110"/>
      <c r="I5" s="110"/>
      <c r="J5" s="110"/>
      <c r="K5" s="110"/>
      <c r="L5" s="111"/>
      <c r="M5" s="492"/>
      <c r="N5" s="493"/>
      <c r="O5" s="493"/>
      <c r="P5" s="493"/>
      <c r="Q5" s="493"/>
      <c r="R5" s="493"/>
      <c r="S5" s="493"/>
      <c r="T5" s="493"/>
      <c r="U5" s="493"/>
      <c r="V5" s="493"/>
      <c r="W5" s="493"/>
      <c r="X5" s="493"/>
      <c r="Y5" s="493"/>
      <c r="Z5" s="493"/>
      <c r="AA5" s="493"/>
      <c r="AB5" s="493"/>
      <c r="AC5" s="493"/>
      <c r="AD5" s="493"/>
      <c r="AE5" s="493"/>
      <c r="AF5" s="493"/>
      <c r="AG5" s="494"/>
      <c r="AH5" s="473"/>
      <c r="AI5" s="474"/>
      <c r="AJ5" s="474"/>
      <c r="AK5" s="474"/>
      <c r="AL5" s="474"/>
      <c r="AM5" s="474"/>
      <c r="AN5" s="475"/>
    </row>
    <row r="6" spans="2:40" s="107" customFormat="1" ht="20.25" customHeight="1" x14ac:dyDescent="0.15">
      <c r="B6" s="457"/>
      <c r="C6" s="112" t="s">
        <v>67</v>
      </c>
      <c r="D6" s="113"/>
      <c r="E6" s="113"/>
      <c r="F6" s="114"/>
      <c r="G6" s="114"/>
      <c r="H6" s="114"/>
      <c r="I6" s="114"/>
      <c r="J6" s="114"/>
      <c r="K6" s="114"/>
      <c r="L6" s="115"/>
      <c r="M6" s="498"/>
      <c r="N6" s="499"/>
      <c r="O6" s="499"/>
      <c r="P6" s="499"/>
      <c r="Q6" s="499"/>
      <c r="R6" s="499"/>
      <c r="S6" s="499"/>
      <c r="T6" s="499"/>
      <c r="U6" s="499"/>
      <c r="V6" s="499"/>
      <c r="W6" s="499"/>
      <c r="X6" s="499"/>
      <c r="Y6" s="499"/>
      <c r="Z6" s="499"/>
      <c r="AA6" s="499"/>
      <c r="AB6" s="499"/>
      <c r="AC6" s="499"/>
      <c r="AD6" s="499"/>
      <c r="AE6" s="499"/>
      <c r="AF6" s="499"/>
      <c r="AG6" s="499"/>
      <c r="AH6" s="499"/>
      <c r="AI6" s="499"/>
      <c r="AJ6" s="499"/>
      <c r="AK6" s="499"/>
      <c r="AL6" s="499"/>
      <c r="AM6" s="499"/>
      <c r="AN6" s="500"/>
    </row>
    <row r="7" spans="2:40" s="107" customFormat="1" ht="13.5" customHeight="1" x14ac:dyDescent="0.15">
      <c r="B7" s="457"/>
      <c r="C7" s="486" t="s">
        <v>68</v>
      </c>
      <c r="D7" s="487"/>
      <c r="E7" s="487"/>
      <c r="F7" s="487"/>
      <c r="G7" s="487"/>
      <c r="H7" s="487"/>
      <c r="I7" s="487"/>
      <c r="J7" s="487"/>
      <c r="K7" s="487"/>
      <c r="L7" s="488"/>
      <c r="M7" s="116" t="s">
        <v>1</v>
      </c>
      <c r="N7" s="116"/>
      <c r="O7" s="116"/>
      <c r="P7" s="116"/>
      <c r="Q7" s="116"/>
      <c r="R7" s="465"/>
      <c r="S7" s="465"/>
      <c r="T7" s="116" t="s">
        <v>2</v>
      </c>
      <c r="U7" s="465"/>
      <c r="V7" s="465"/>
      <c r="W7" s="465"/>
      <c r="X7" s="116" t="s">
        <v>3</v>
      </c>
      <c r="Y7" s="116"/>
      <c r="Z7" s="116"/>
      <c r="AA7" s="116"/>
      <c r="AB7" s="116"/>
      <c r="AC7" s="116"/>
      <c r="AD7" s="117"/>
      <c r="AE7" s="116"/>
      <c r="AF7" s="116"/>
      <c r="AG7" s="116"/>
      <c r="AH7" s="116"/>
      <c r="AI7" s="116"/>
      <c r="AJ7" s="116"/>
      <c r="AK7" s="116"/>
      <c r="AL7" s="116"/>
      <c r="AM7" s="116"/>
      <c r="AN7" s="118"/>
    </row>
    <row r="8" spans="2:40" s="107" customFormat="1" ht="20.25" customHeight="1" x14ac:dyDescent="0.15">
      <c r="B8" s="457"/>
      <c r="C8" s="489"/>
      <c r="D8" s="490"/>
      <c r="E8" s="490"/>
      <c r="F8" s="490"/>
      <c r="G8" s="490"/>
      <c r="H8" s="490"/>
      <c r="I8" s="490"/>
      <c r="J8" s="490"/>
      <c r="K8" s="490"/>
      <c r="L8" s="491"/>
      <c r="M8" s="492"/>
      <c r="N8" s="493"/>
      <c r="O8" s="493"/>
      <c r="P8" s="493"/>
      <c r="Q8" s="493"/>
      <c r="R8" s="493"/>
      <c r="S8" s="493"/>
      <c r="T8" s="493"/>
      <c r="U8" s="493"/>
      <c r="V8" s="493"/>
      <c r="W8" s="493"/>
      <c r="X8" s="493"/>
      <c r="Y8" s="493"/>
      <c r="Z8" s="493"/>
      <c r="AA8" s="493"/>
      <c r="AB8" s="493"/>
      <c r="AC8" s="493"/>
      <c r="AD8" s="493"/>
      <c r="AE8" s="493"/>
      <c r="AF8" s="493"/>
      <c r="AG8" s="493"/>
      <c r="AH8" s="493"/>
      <c r="AI8" s="493"/>
      <c r="AJ8" s="493"/>
      <c r="AK8" s="493"/>
      <c r="AL8" s="493"/>
      <c r="AM8" s="493"/>
      <c r="AN8" s="494"/>
    </row>
    <row r="9" spans="2:40" s="107" customFormat="1" ht="20.25" customHeight="1" x14ac:dyDescent="0.15">
      <c r="B9" s="457"/>
      <c r="C9" s="119" t="s">
        <v>4</v>
      </c>
      <c r="D9" s="120"/>
      <c r="E9" s="120"/>
      <c r="F9" s="121"/>
      <c r="G9" s="121"/>
      <c r="H9" s="121"/>
      <c r="I9" s="121"/>
      <c r="J9" s="121"/>
      <c r="K9" s="121"/>
      <c r="L9" s="121"/>
      <c r="M9" s="119" t="s">
        <v>5</v>
      </c>
      <c r="N9" s="121"/>
      <c r="O9" s="121"/>
      <c r="P9" s="121"/>
      <c r="Q9" s="121"/>
      <c r="R9" s="121"/>
      <c r="S9" s="122"/>
      <c r="T9" s="518"/>
      <c r="U9" s="519"/>
      <c r="V9" s="519"/>
      <c r="W9" s="519"/>
      <c r="X9" s="519"/>
      <c r="Y9" s="519"/>
      <c r="Z9" s="520"/>
      <c r="AA9" s="119" t="s">
        <v>65</v>
      </c>
      <c r="AB9" s="121"/>
      <c r="AC9" s="121"/>
      <c r="AD9" s="121"/>
      <c r="AE9" s="121"/>
      <c r="AF9" s="121"/>
      <c r="AG9" s="122"/>
      <c r="AH9" s="518"/>
      <c r="AI9" s="519"/>
      <c r="AJ9" s="519"/>
      <c r="AK9" s="519"/>
      <c r="AL9" s="519"/>
      <c r="AM9" s="519"/>
      <c r="AN9" s="520"/>
    </row>
    <row r="10" spans="2:40" s="107" customFormat="1" ht="20.25" customHeight="1" x14ac:dyDescent="0.15">
      <c r="B10" s="458"/>
      <c r="C10" s="119" t="s">
        <v>12</v>
      </c>
      <c r="D10" s="120"/>
      <c r="E10" s="120"/>
      <c r="F10" s="121"/>
      <c r="G10" s="121"/>
      <c r="H10" s="121"/>
      <c r="I10" s="121"/>
      <c r="J10" s="121"/>
      <c r="K10" s="121"/>
      <c r="L10" s="121"/>
      <c r="M10" s="518"/>
      <c r="N10" s="519"/>
      <c r="O10" s="519"/>
      <c r="P10" s="519"/>
      <c r="Q10" s="519"/>
      <c r="R10" s="519"/>
      <c r="S10" s="519"/>
      <c r="T10" s="519"/>
      <c r="U10" s="519"/>
      <c r="V10" s="519"/>
      <c r="W10" s="519"/>
      <c r="X10" s="519"/>
      <c r="Y10" s="519"/>
      <c r="Z10" s="519"/>
      <c r="AA10" s="519"/>
      <c r="AB10" s="519"/>
      <c r="AC10" s="519"/>
      <c r="AD10" s="519"/>
      <c r="AE10" s="519"/>
      <c r="AF10" s="519"/>
      <c r="AG10" s="519"/>
      <c r="AH10" s="519"/>
      <c r="AI10" s="519"/>
      <c r="AJ10" s="519"/>
      <c r="AK10" s="519"/>
      <c r="AL10" s="519"/>
      <c r="AM10" s="519"/>
      <c r="AN10" s="520"/>
    </row>
    <row r="11" spans="2:40" s="107" customFormat="1" ht="18" customHeight="1" x14ac:dyDescent="0.15">
      <c r="B11" s="459" t="s">
        <v>17</v>
      </c>
      <c r="C11" s="460"/>
      <c r="D11" s="460"/>
      <c r="E11" s="460"/>
      <c r="F11" s="460"/>
      <c r="G11" s="460"/>
      <c r="H11" s="460"/>
      <c r="I11" s="461"/>
      <c r="J11" s="123"/>
      <c r="K11" s="124" t="s">
        <v>241</v>
      </c>
      <c r="L11" s="116"/>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6"/>
    </row>
    <row r="12" spans="2:40" s="107" customFormat="1" ht="18" customHeight="1" x14ac:dyDescent="0.15">
      <c r="B12" s="462"/>
      <c r="C12" s="463"/>
      <c r="D12" s="463"/>
      <c r="E12" s="463"/>
      <c r="F12" s="463"/>
      <c r="G12" s="463"/>
      <c r="H12" s="463"/>
      <c r="I12" s="464"/>
      <c r="J12" s="127"/>
      <c r="K12" s="128" t="s">
        <v>232</v>
      </c>
      <c r="L12" s="110"/>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29"/>
    </row>
    <row r="13" spans="2:40" s="107" customFormat="1" ht="5.25" customHeight="1" x14ac:dyDescent="0.15">
      <c r="B13" s="130"/>
      <c r="C13" s="130"/>
      <c r="D13" s="130"/>
      <c r="E13" s="130"/>
      <c r="F13" s="130"/>
      <c r="G13" s="130"/>
      <c r="H13" s="130"/>
      <c r="I13" s="130"/>
      <c r="J13" s="124"/>
      <c r="K13" s="131"/>
      <c r="L13" s="116"/>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row>
    <row r="14" spans="2:40" s="107" customFormat="1" ht="20.25" customHeight="1" x14ac:dyDescent="0.15">
      <c r="B14" s="132" t="s">
        <v>256</v>
      </c>
      <c r="C14" s="133"/>
      <c r="D14" s="134"/>
      <c r="E14" s="134"/>
      <c r="F14" s="134"/>
      <c r="G14" s="134"/>
      <c r="H14" s="134"/>
      <c r="I14" s="134"/>
      <c r="J14" s="135"/>
      <c r="K14" s="128"/>
      <c r="L14" s="110"/>
      <c r="M14" s="109"/>
      <c r="N14" s="109"/>
      <c r="O14" s="109"/>
      <c r="P14" s="109"/>
      <c r="Q14" s="109"/>
      <c r="R14" s="109"/>
      <c r="S14" s="109"/>
      <c r="T14" s="109"/>
      <c r="U14" s="109"/>
      <c r="V14" s="109"/>
      <c r="W14" s="109"/>
      <c r="X14" s="521" t="s">
        <v>81</v>
      </c>
      <c r="Y14" s="478"/>
      <c r="Z14" s="478"/>
      <c r="AA14" s="479"/>
      <c r="AB14" s="501" t="str">
        <f>IF($M$6="","",VLOOKUP($M$6,基準単価!$D$7:$F$35,2,0))</f>
        <v/>
      </c>
      <c r="AC14" s="502"/>
      <c r="AD14" s="502"/>
      <c r="AE14" s="478" t="s">
        <v>60</v>
      </c>
      <c r="AF14" s="479"/>
      <c r="AG14" s="521" t="s">
        <v>44</v>
      </c>
      <c r="AH14" s="478"/>
      <c r="AI14" s="479"/>
      <c r="AJ14" s="480">
        <f>ROUNDDOWN($K$76/1000,0)</f>
        <v>0</v>
      </c>
      <c r="AK14" s="481"/>
      <c r="AL14" s="481"/>
      <c r="AM14" s="478" t="s">
        <v>60</v>
      </c>
      <c r="AN14" s="479"/>
    </row>
    <row r="15" spans="2:40" s="107" customFormat="1" ht="20.25" customHeight="1" x14ac:dyDescent="0.15">
      <c r="B15" s="136" t="s">
        <v>18</v>
      </c>
      <c r="C15" s="137"/>
      <c r="D15" s="138"/>
      <c r="E15" s="138"/>
      <c r="F15" s="138"/>
      <c r="G15" s="138"/>
      <c r="H15" s="138"/>
      <c r="I15" s="467"/>
      <c r="J15" s="468"/>
      <c r="K15" s="469"/>
      <c r="L15" s="476" t="s">
        <v>88</v>
      </c>
      <c r="M15" s="477"/>
      <c r="N15" s="477"/>
      <c r="O15" s="477"/>
      <c r="P15" s="477"/>
      <c r="Q15" s="477"/>
      <c r="R15" s="477"/>
      <c r="S15" s="477"/>
      <c r="T15" s="477"/>
      <c r="U15" s="477"/>
      <c r="V15" s="477"/>
      <c r="W15" s="477"/>
      <c r="X15" s="477"/>
      <c r="Y15" s="477"/>
      <c r="Z15" s="477"/>
      <c r="AA15" s="477"/>
      <c r="AB15" s="477"/>
      <c r="AC15" s="477"/>
      <c r="AD15" s="477"/>
      <c r="AE15" s="477"/>
      <c r="AF15" s="477"/>
      <c r="AG15" s="139" t="s">
        <v>242</v>
      </c>
      <c r="AH15" s="140"/>
      <c r="AI15" s="140"/>
      <c r="AJ15" s="141"/>
      <c r="AK15" s="141"/>
      <c r="AL15" s="120"/>
      <c r="AM15" s="138"/>
      <c r="AN15" s="142"/>
    </row>
    <row r="16" spans="2:40" s="107" customFormat="1" ht="14.25" customHeight="1" x14ac:dyDescent="0.15">
      <c r="B16" s="143"/>
      <c r="C16" s="144"/>
      <c r="D16" s="484" t="s">
        <v>257</v>
      </c>
      <c r="E16" s="484"/>
      <c r="F16" s="484"/>
      <c r="G16" s="484"/>
      <c r="H16" s="484"/>
      <c r="I16" s="484"/>
      <c r="J16" s="484"/>
      <c r="K16" s="484"/>
      <c r="L16" s="484"/>
      <c r="M16" s="484"/>
      <c r="N16" s="484"/>
      <c r="O16" s="484"/>
      <c r="P16" s="484"/>
      <c r="Q16" s="484"/>
      <c r="R16" s="484"/>
      <c r="S16" s="484"/>
      <c r="T16" s="484"/>
      <c r="U16" s="484"/>
      <c r="V16" s="484"/>
      <c r="W16" s="484"/>
      <c r="X16" s="484"/>
      <c r="Y16" s="484"/>
      <c r="Z16" s="484"/>
      <c r="AA16" s="484"/>
      <c r="AB16" s="484"/>
      <c r="AC16" s="484"/>
      <c r="AD16" s="484"/>
      <c r="AE16" s="484"/>
      <c r="AF16" s="484"/>
      <c r="AG16" s="484"/>
      <c r="AH16" s="484"/>
      <c r="AI16" s="484"/>
      <c r="AJ16" s="484"/>
      <c r="AK16" s="484"/>
      <c r="AL16" s="484"/>
      <c r="AM16" s="484"/>
      <c r="AN16" s="485"/>
    </row>
    <row r="17" spans="2:40" s="107" customFormat="1" ht="14.25" customHeight="1" x14ac:dyDescent="0.15">
      <c r="B17" s="145"/>
      <c r="C17" s="146"/>
      <c r="D17" s="484"/>
      <c r="E17" s="484"/>
      <c r="F17" s="484"/>
      <c r="G17" s="484"/>
      <c r="H17" s="484"/>
      <c r="I17" s="484"/>
      <c r="J17" s="484"/>
      <c r="K17" s="484"/>
      <c r="L17" s="484"/>
      <c r="M17" s="484"/>
      <c r="N17" s="484"/>
      <c r="O17" s="484"/>
      <c r="P17" s="484"/>
      <c r="Q17" s="484"/>
      <c r="R17" s="484"/>
      <c r="S17" s="484"/>
      <c r="T17" s="484"/>
      <c r="U17" s="484"/>
      <c r="V17" s="484"/>
      <c r="W17" s="484"/>
      <c r="X17" s="484"/>
      <c r="Y17" s="484"/>
      <c r="Z17" s="484"/>
      <c r="AA17" s="484"/>
      <c r="AB17" s="484"/>
      <c r="AC17" s="484"/>
      <c r="AD17" s="484"/>
      <c r="AE17" s="484"/>
      <c r="AF17" s="484"/>
      <c r="AG17" s="484"/>
      <c r="AH17" s="484"/>
      <c r="AI17" s="484"/>
      <c r="AJ17" s="484"/>
      <c r="AK17" s="484"/>
      <c r="AL17" s="484"/>
      <c r="AM17" s="484"/>
      <c r="AN17" s="485"/>
    </row>
    <row r="18" spans="2:40" s="107" customFormat="1" ht="14.25" customHeight="1" x14ac:dyDescent="0.15">
      <c r="B18" s="145"/>
      <c r="C18" s="146"/>
      <c r="D18" s="484"/>
      <c r="E18" s="484"/>
      <c r="F18" s="484"/>
      <c r="G18" s="484"/>
      <c r="H18" s="484"/>
      <c r="I18" s="484"/>
      <c r="J18" s="484"/>
      <c r="K18" s="484"/>
      <c r="L18" s="484"/>
      <c r="M18" s="484"/>
      <c r="N18" s="484"/>
      <c r="O18" s="484"/>
      <c r="P18" s="484"/>
      <c r="Q18" s="484"/>
      <c r="R18" s="484"/>
      <c r="S18" s="484"/>
      <c r="T18" s="484"/>
      <c r="U18" s="484"/>
      <c r="V18" s="484"/>
      <c r="W18" s="484"/>
      <c r="X18" s="484"/>
      <c r="Y18" s="484"/>
      <c r="Z18" s="484"/>
      <c r="AA18" s="484"/>
      <c r="AB18" s="484"/>
      <c r="AC18" s="484"/>
      <c r="AD18" s="484"/>
      <c r="AE18" s="484"/>
      <c r="AF18" s="484"/>
      <c r="AG18" s="484"/>
      <c r="AH18" s="484"/>
      <c r="AI18" s="484"/>
      <c r="AJ18" s="484"/>
      <c r="AK18" s="484"/>
      <c r="AL18" s="484"/>
      <c r="AM18" s="484"/>
      <c r="AN18" s="485"/>
    </row>
    <row r="19" spans="2:40" s="107" customFormat="1" ht="14.25" customHeight="1" x14ac:dyDescent="0.15">
      <c r="B19" s="145"/>
      <c r="C19" s="146"/>
      <c r="D19" s="484"/>
      <c r="E19" s="484"/>
      <c r="F19" s="484"/>
      <c r="G19" s="484"/>
      <c r="H19" s="484"/>
      <c r="I19" s="484"/>
      <c r="J19" s="484"/>
      <c r="K19" s="484"/>
      <c r="L19" s="484"/>
      <c r="M19" s="484"/>
      <c r="N19" s="484"/>
      <c r="O19" s="484"/>
      <c r="P19" s="484"/>
      <c r="Q19" s="484"/>
      <c r="R19" s="484"/>
      <c r="S19" s="484"/>
      <c r="T19" s="484"/>
      <c r="U19" s="484"/>
      <c r="V19" s="484"/>
      <c r="W19" s="484"/>
      <c r="X19" s="484"/>
      <c r="Y19" s="484"/>
      <c r="Z19" s="484"/>
      <c r="AA19" s="484"/>
      <c r="AB19" s="484"/>
      <c r="AC19" s="484"/>
      <c r="AD19" s="484"/>
      <c r="AE19" s="484"/>
      <c r="AF19" s="484"/>
      <c r="AG19" s="484"/>
      <c r="AH19" s="484"/>
      <c r="AI19" s="484"/>
      <c r="AJ19" s="484"/>
      <c r="AK19" s="484"/>
      <c r="AL19" s="484"/>
      <c r="AM19" s="484"/>
      <c r="AN19" s="485"/>
    </row>
    <row r="20" spans="2:40" s="107" customFormat="1" ht="14.25" customHeight="1" x14ac:dyDescent="0.15">
      <c r="B20" s="147"/>
      <c r="C20" s="148"/>
      <c r="D20" s="523"/>
      <c r="E20" s="523"/>
      <c r="F20" s="523"/>
      <c r="G20" s="523"/>
      <c r="H20" s="523"/>
      <c r="I20" s="523"/>
      <c r="J20" s="523"/>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523"/>
      <c r="AK20" s="523"/>
      <c r="AL20" s="523"/>
      <c r="AM20" s="523"/>
      <c r="AN20" s="524"/>
    </row>
    <row r="21" spans="2:40" s="107" customFormat="1" ht="19.5" customHeight="1" x14ac:dyDescent="0.15">
      <c r="B21" s="149" t="s">
        <v>245</v>
      </c>
      <c r="C21" s="150"/>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1"/>
    </row>
    <row r="22" spans="2:40" s="107" customFormat="1" ht="18.75" customHeight="1" x14ac:dyDescent="0.15">
      <c r="B22" s="152" t="s">
        <v>236</v>
      </c>
      <c r="C22" s="153"/>
      <c r="D22" s="154"/>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154"/>
      <c r="AM22" s="154"/>
      <c r="AN22" s="155"/>
    </row>
    <row r="23" spans="2:40" s="107" customFormat="1" ht="18.75" customHeight="1" x14ac:dyDescent="0.15">
      <c r="B23" s="156"/>
      <c r="C23" s="157"/>
      <c r="D23" s="158" t="s">
        <v>19</v>
      </c>
      <c r="E23" s="154"/>
      <c r="F23" s="154"/>
      <c r="G23" s="154"/>
      <c r="H23" s="154"/>
      <c r="I23" s="154"/>
      <c r="J23" s="154"/>
      <c r="K23" s="154"/>
      <c r="L23" s="154"/>
      <c r="M23" s="153"/>
      <c r="N23" s="153"/>
      <c r="O23" s="154" t="s">
        <v>25</v>
      </c>
      <c r="P23" s="159"/>
      <c r="Q23" s="160" t="s">
        <v>14</v>
      </c>
      <c r="R23" s="161"/>
      <c r="S23" s="161"/>
      <c r="T23" s="162"/>
      <c r="U23" s="153"/>
      <c r="V23" s="153"/>
      <c r="W23" s="153"/>
      <c r="X23" s="161"/>
      <c r="Y23" s="131"/>
      <c r="Z23" s="131"/>
      <c r="AA23" s="163"/>
      <c r="AB23" s="160" t="s">
        <v>13</v>
      </c>
      <c r="AC23" s="131"/>
      <c r="AD23" s="164"/>
      <c r="AE23" s="164"/>
      <c r="AF23" s="164"/>
      <c r="AG23" s="164"/>
      <c r="AH23" s="131"/>
      <c r="AI23" s="163"/>
      <c r="AJ23" s="160" t="s">
        <v>24</v>
      </c>
      <c r="AK23" s="154"/>
      <c r="AL23" s="154"/>
      <c r="AM23" s="154"/>
      <c r="AN23" s="155"/>
    </row>
    <row r="24" spans="2:40" s="107" customFormat="1" ht="18.75" customHeight="1" x14ac:dyDescent="0.15">
      <c r="B24" s="156"/>
      <c r="C24" s="165"/>
      <c r="D24" s="166" t="s">
        <v>20</v>
      </c>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6"/>
      <c r="AL24" s="146"/>
      <c r="AM24" s="146"/>
      <c r="AN24" s="167"/>
    </row>
    <row r="25" spans="2:40" s="107" customFormat="1" ht="18.75" customHeight="1" x14ac:dyDescent="0.15">
      <c r="B25" s="156"/>
      <c r="C25" s="165"/>
      <c r="D25" s="166" t="s">
        <v>21</v>
      </c>
      <c r="E25" s="146"/>
      <c r="F25" s="146"/>
      <c r="G25" s="146"/>
      <c r="H25" s="146"/>
      <c r="I25" s="146"/>
      <c r="J25" s="146"/>
      <c r="K25" s="146"/>
      <c r="L25" s="146"/>
      <c r="M25" s="146"/>
      <c r="N25" s="146"/>
      <c r="O25" s="146" t="s">
        <v>26</v>
      </c>
      <c r="P25" s="168"/>
      <c r="Q25" s="169" t="s">
        <v>22</v>
      </c>
      <c r="R25" s="170"/>
      <c r="S25" s="170"/>
      <c r="T25" s="171"/>
      <c r="U25" s="144"/>
      <c r="V25" s="144"/>
      <c r="W25" s="144"/>
      <c r="X25" s="170"/>
      <c r="Y25" s="172"/>
      <c r="Z25" s="172"/>
      <c r="AA25" s="172"/>
      <c r="AB25" s="173"/>
      <c r="AC25" s="169" t="s">
        <v>23</v>
      </c>
      <c r="AD25" s="174"/>
      <c r="AE25" s="174"/>
      <c r="AF25" s="174"/>
      <c r="AG25" s="174"/>
      <c r="AH25" s="172"/>
      <c r="AI25" s="172"/>
      <c r="AJ25" s="173"/>
      <c r="AK25" s="169" t="s">
        <v>24</v>
      </c>
      <c r="AL25" s="146"/>
      <c r="AM25" s="146"/>
      <c r="AN25" s="167"/>
    </row>
    <row r="26" spans="2:40" s="107" customFormat="1" ht="18.75" customHeight="1" x14ac:dyDescent="0.15">
      <c r="B26" s="156"/>
      <c r="C26" s="165"/>
      <c r="D26" s="166" t="s">
        <v>27</v>
      </c>
      <c r="E26" s="146"/>
      <c r="F26" s="146"/>
      <c r="G26" s="146"/>
      <c r="H26" s="146"/>
      <c r="I26" s="146"/>
      <c r="J26" s="146"/>
      <c r="K26" s="146"/>
      <c r="L26" s="144"/>
      <c r="M26" s="146"/>
      <c r="N26" s="144"/>
      <c r="O26" s="175" t="s">
        <v>28</v>
      </c>
      <c r="P26" s="146"/>
      <c r="Q26" s="146"/>
      <c r="R26" s="146"/>
      <c r="S26" s="146"/>
      <c r="T26" s="146"/>
      <c r="U26" s="522"/>
      <c r="V26" s="522"/>
      <c r="W26" s="522"/>
      <c r="X26" s="522"/>
      <c r="Y26" s="522"/>
      <c r="Z26" s="522"/>
      <c r="AA26" s="522"/>
      <c r="AB26" s="522"/>
      <c r="AC26" s="522"/>
      <c r="AD26" s="522"/>
      <c r="AE26" s="522"/>
      <c r="AF26" s="522"/>
      <c r="AG26" s="522"/>
      <c r="AH26" s="522"/>
      <c r="AI26" s="522"/>
      <c r="AJ26" s="522"/>
      <c r="AK26" s="522"/>
      <c r="AL26" s="522"/>
      <c r="AM26" s="522"/>
      <c r="AN26" s="167" t="s">
        <v>30</v>
      </c>
    </row>
    <row r="27" spans="2:40" s="107" customFormat="1" ht="18.75" customHeight="1" x14ac:dyDescent="0.15">
      <c r="B27" s="176"/>
      <c r="C27" s="177"/>
      <c r="D27" s="178" t="s">
        <v>29</v>
      </c>
      <c r="E27" s="148"/>
      <c r="F27" s="148"/>
      <c r="G27" s="148"/>
      <c r="H27" s="148"/>
      <c r="I27" s="148"/>
      <c r="J27" s="148"/>
      <c r="K27" s="148"/>
      <c r="L27" s="179"/>
      <c r="M27" s="148"/>
      <c r="N27" s="148"/>
      <c r="O27" s="148"/>
      <c r="P27" s="148"/>
      <c r="Q27" s="148"/>
      <c r="R27" s="148"/>
      <c r="S27" s="148"/>
      <c r="T27" s="148"/>
      <c r="U27" s="148"/>
      <c r="V27" s="148"/>
      <c r="W27" s="148"/>
      <c r="X27" s="148"/>
      <c r="Y27" s="148"/>
      <c r="Z27" s="148"/>
      <c r="AA27" s="148"/>
      <c r="AB27" s="148"/>
      <c r="AC27" s="148"/>
      <c r="AD27" s="148"/>
      <c r="AE27" s="148"/>
      <c r="AF27" s="148"/>
      <c r="AG27" s="148"/>
      <c r="AH27" s="148"/>
      <c r="AI27" s="148"/>
      <c r="AJ27" s="148"/>
      <c r="AK27" s="148"/>
      <c r="AL27" s="148"/>
      <c r="AM27" s="148"/>
      <c r="AN27" s="180"/>
    </row>
    <row r="28" spans="2:40" s="107" customFormat="1" ht="18.75" customHeight="1" x14ac:dyDescent="0.15">
      <c r="B28" s="152" t="s">
        <v>61</v>
      </c>
      <c r="C28" s="164"/>
      <c r="D28" s="130"/>
      <c r="E28" s="130"/>
      <c r="F28" s="181"/>
      <c r="G28" s="130"/>
      <c r="H28" s="130"/>
      <c r="I28" s="130"/>
      <c r="J28" s="130"/>
      <c r="K28" s="161"/>
      <c r="L28" s="161"/>
      <c r="M28" s="161"/>
      <c r="N28" s="161"/>
      <c r="O28" s="161"/>
      <c r="P28" s="124"/>
      <c r="Q28" s="153"/>
      <c r="R28" s="153"/>
      <c r="S28" s="153"/>
      <c r="T28" s="182"/>
      <c r="U28" s="183"/>
      <c r="V28" s="182"/>
      <c r="W28" s="182"/>
      <c r="X28" s="182"/>
      <c r="Y28" s="182"/>
      <c r="Z28" s="138"/>
      <c r="AA28" s="138"/>
      <c r="AB28" s="138"/>
      <c r="AC28" s="138"/>
      <c r="AD28" s="182"/>
      <c r="AE28" s="182"/>
      <c r="AF28" s="182"/>
      <c r="AG28" s="182"/>
      <c r="AH28" s="182"/>
      <c r="AI28" s="182"/>
      <c r="AJ28" s="184"/>
      <c r="AK28" s="184"/>
      <c r="AL28" s="184"/>
      <c r="AM28" s="184"/>
      <c r="AN28" s="185"/>
    </row>
    <row r="29" spans="2:40" s="107" customFormat="1" ht="18.75" customHeight="1" x14ac:dyDescent="0.15">
      <c r="B29" s="186"/>
      <c r="C29" s="187"/>
      <c r="D29" s="188" t="s">
        <v>170</v>
      </c>
      <c r="E29" s="137"/>
      <c r="F29" s="189"/>
      <c r="G29" s="137"/>
      <c r="H29" s="137"/>
      <c r="I29" s="137"/>
      <c r="J29" s="137"/>
      <c r="K29" s="182"/>
      <c r="L29" s="182"/>
      <c r="M29" s="182"/>
      <c r="N29" s="182"/>
      <c r="O29" s="182"/>
      <c r="P29" s="190"/>
      <c r="Q29" s="191" t="s">
        <v>171</v>
      </c>
      <c r="R29" s="141"/>
      <c r="S29" s="141"/>
      <c r="T29" s="192"/>
      <c r="U29" s="128"/>
      <c r="V29" s="128"/>
      <c r="W29" s="128"/>
      <c r="X29" s="128"/>
      <c r="Y29" s="128"/>
      <c r="Z29" s="193"/>
      <c r="AA29" s="193"/>
      <c r="AB29" s="193"/>
      <c r="AC29" s="193"/>
      <c r="AD29" s="128"/>
      <c r="AE29" s="128"/>
      <c r="AF29" s="128"/>
      <c r="AG29" s="128"/>
      <c r="AH29" s="128"/>
      <c r="AI29" s="192"/>
      <c r="AJ29" s="194"/>
      <c r="AK29" s="194"/>
      <c r="AL29" s="194"/>
      <c r="AM29" s="194"/>
      <c r="AN29" s="195"/>
    </row>
    <row r="30" spans="2:40" s="107" customFormat="1" ht="18.75" customHeight="1" x14ac:dyDescent="0.15">
      <c r="B30" s="196" t="s">
        <v>169</v>
      </c>
      <c r="C30" s="174"/>
      <c r="D30" s="197"/>
      <c r="E30" s="197"/>
      <c r="F30" s="175"/>
      <c r="G30" s="197"/>
      <c r="H30" s="197"/>
      <c r="I30" s="197"/>
      <c r="J30" s="197"/>
      <c r="K30" s="170"/>
      <c r="L30" s="170"/>
      <c r="M30" s="170"/>
      <c r="N30" s="170"/>
      <c r="O30" s="170"/>
      <c r="P30" s="198"/>
      <c r="Q30" s="144"/>
      <c r="R30" s="144"/>
      <c r="S30" s="144"/>
      <c r="T30" s="192"/>
      <c r="U30" s="128"/>
      <c r="V30" s="128"/>
      <c r="W30" s="128"/>
      <c r="X30" s="128"/>
      <c r="Y30" s="128"/>
      <c r="Z30" s="134"/>
      <c r="AA30" s="134"/>
      <c r="AB30" s="134"/>
      <c r="AC30" s="134"/>
      <c r="AD30" s="128"/>
      <c r="AE30" s="128"/>
      <c r="AF30" s="128"/>
      <c r="AG30" s="128"/>
      <c r="AH30" s="128"/>
      <c r="AI30" s="192"/>
      <c r="AJ30" s="194"/>
      <c r="AK30" s="194"/>
      <c r="AL30" s="194"/>
      <c r="AM30" s="194"/>
      <c r="AN30" s="199"/>
    </row>
    <row r="31" spans="2:40" s="107" customFormat="1" ht="18.75" customHeight="1" x14ac:dyDescent="0.15">
      <c r="B31" s="143"/>
      <c r="C31" s="200"/>
      <c r="D31" s="201" t="s">
        <v>31</v>
      </c>
      <c r="E31" s="138"/>
      <c r="F31" s="202"/>
      <c r="G31" s="138"/>
      <c r="H31" s="138"/>
      <c r="I31" s="138"/>
      <c r="J31" s="138"/>
      <c r="K31" s="182"/>
      <c r="L31" s="182"/>
      <c r="M31" s="182"/>
      <c r="N31" s="182"/>
      <c r="O31" s="182"/>
      <c r="P31" s="190"/>
      <c r="Q31" s="203" t="s">
        <v>32</v>
      </c>
      <c r="R31" s="141"/>
      <c r="S31" s="141"/>
      <c r="T31" s="183"/>
      <c r="U31" s="183"/>
      <c r="V31" s="183"/>
      <c r="W31" s="183"/>
      <c r="X31" s="183"/>
      <c r="Y31" s="183"/>
      <c r="Z31" s="138"/>
      <c r="AA31" s="138"/>
      <c r="AB31" s="138"/>
      <c r="AC31" s="138"/>
      <c r="AD31" s="183"/>
      <c r="AE31" s="183"/>
      <c r="AF31" s="183"/>
      <c r="AG31" s="183"/>
      <c r="AH31" s="183"/>
      <c r="AI31" s="182"/>
      <c r="AJ31" s="184"/>
      <c r="AK31" s="184"/>
      <c r="AL31" s="184"/>
      <c r="AM31" s="184"/>
      <c r="AN31" s="185"/>
    </row>
    <row r="32" spans="2:40" s="107" customFormat="1" ht="18.75" customHeight="1" x14ac:dyDescent="0.15">
      <c r="B32" s="204"/>
      <c r="C32" s="130"/>
      <c r="D32" s="158"/>
      <c r="E32" s="130"/>
      <c r="F32" s="181"/>
      <c r="G32" s="130"/>
      <c r="H32" s="130"/>
      <c r="I32" s="130"/>
      <c r="J32" s="130"/>
      <c r="K32" s="161"/>
      <c r="L32" s="161"/>
      <c r="M32" s="161"/>
      <c r="N32" s="161"/>
      <c r="O32" s="161"/>
      <c r="P32" s="205"/>
      <c r="Q32" s="206"/>
      <c r="R32" s="153"/>
      <c r="S32" s="153"/>
      <c r="T32" s="131"/>
      <c r="U32" s="131"/>
      <c r="V32" s="131"/>
      <c r="W32" s="131"/>
      <c r="X32" s="183"/>
      <c r="Y32" s="183"/>
      <c r="Z32" s="138"/>
      <c r="AA32" s="138"/>
      <c r="AB32" s="138"/>
      <c r="AC32" s="138"/>
      <c r="AD32" s="183"/>
      <c r="AE32" s="183"/>
      <c r="AF32" s="183"/>
      <c r="AG32" s="183"/>
      <c r="AH32" s="183"/>
      <c r="AI32" s="182"/>
      <c r="AJ32" s="184"/>
      <c r="AK32" s="184"/>
      <c r="AL32" s="184"/>
      <c r="AM32" s="184"/>
      <c r="AN32" s="185"/>
    </row>
    <row r="33" spans="2:40" s="107" customFormat="1" ht="18" customHeight="1" x14ac:dyDescent="0.15">
      <c r="B33" s="207" t="s">
        <v>172</v>
      </c>
      <c r="C33" s="193"/>
      <c r="D33" s="134"/>
      <c r="E33" s="134"/>
      <c r="F33" s="179"/>
      <c r="G33" s="134"/>
      <c r="H33" s="134"/>
      <c r="I33" s="134"/>
      <c r="J33" s="134"/>
      <c r="K33" s="192"/>
      <c r="L33" s="192"/>
      <c r="M33" s="192"/>
      <c r="N33" s="192"/>
      <c r="O33" s="192"/>
      <c r="P33" s="208"/>
      <c r="Q33" s="133"/>
      <c r="R33" s="133"/>
      <c r="S33" s="133"/>
      <c r="T33" s="192"/>
      <c r="U33" s="128"/>
      <c r="V33" s="128"/>
      <c r="W33" s="128"/>
      <c r="X33" s="521" t="s">
        <v>81</v>
      </c>
      <c r="Y33" s="478"/>
      <c r="Z33" s="478"/>
      <c r="AA33" s="479"/>
      <c r="AB33" s="501" t="str">
        <f>IF($M$6="","",VLOOKUP($M$6,基準単価!$D$7:$G$35,3,0))</f>
        <v/>
      </c>
      <c r="AC33" s="502"/>
      <c r="AD33" s="502"/>
      <c r="AE33" s="478" t="s">
        <v>60</v>
      </c>
      <c r="AF33" s="479"/>
      <c r="AG33" s="521" t="s">
        <v>44</v>
      </c>
      <c r="AH33" s="478"/>
      <c r="AI33" s="479"/>
      <c r="AJ33" s="480">
        <f>ROUNDDOWN($K$92/1000,0)</f>
        <v>0</v>
      </c>
      <c r="AK33" s="481"/>
      <c r="AL33" s="481"/>
      <c r="AM33" s="478" t="s">
        <v>60</v>
      </c>
      <c r="AN33" s="479"/>
    </row>
    <row r="34" spans="2:40" s="107" customFormat="1" ht="18.75" customHeight="1" x14ac:dyDescent="0.15">
      <c r="B34" s="209"/>
      <c r="C34" s="165"/>
      <c r="D34" s="166" t="s">
        <v>33</v>
      </c>
      <c r="E34" s="146"/>
      <c r="F34" s="146"/>
      <c r="G34" s="146"/>
      <c r="H34" s="146"/>
      <c r="I34" s="146"/>
      <c r="J34" s="146"/>
      <c r="K34" s="146"/>
      <c r="L34" s="146"/>
      <c r="M34" s="146"/>
      <c r="N34" s="146"/>
      <c r="O34" s="146" t="s">
        <v>26</v>
      </c>
      <c r="P34" s="168"/>
      <c r="Q34" s="169" t="s">
        <v>22</v>
      </c>
      <c r="R34" s="170"/>
      <c r="S34" s="170"/>
      <c r="T34" s="171"/>
      <c r="U34" s="144"/>
      <c r="V34" s="144"/>
      <c r="W34" s="144"/>
      <c r="X34" s="170"/>
      <c r="Y34" s="172"/>
      <c r="Z34" s="172"/>
      <c r="AA34" s="172"/>
      <c r="AB34" s="173"/>
      <c r="AC34" s="169" t="s">
        <v>23</v>
      </c>
      <c r="AD34" s="174"/>
      <c r="AE34" s="174"/>
      <c r="AF34" s="174"/>
      <c r="AG34" s="174"/>
      <c r="AH34" s="172"/>
      <c r="AI34" s="172"/>
      <c r="AJ34" s="173"/>
      <c r="AK34" s="169" t="s">
        <v>24</v>
      </c>
      <c r="AL34" s="146"/>
      <c r="AM34" s="146"/>
      <c r="AN34" s="167"/>
    </row>
    <row r="35" spans="2:40" ht="18.75" customHeight="1" x14ac:dyDescent="0.15">
      <c r="B35" s="210"/>
      <c r="C35" s="211"/>
      <c r="D35" s="178" t="s">
        <v>163</v>
      </c>
      <c r="E35" s="134"/>
      <c r="F35" s="179"/>
      <c r="G35" s="134"/>
      <c r="H35" s="134"/>
      <c r="I35" s="134"/>
      <c r="J35" s="134"/>
      <c r="K35" s="192"/>
      <c r="L35" s="192"/>
      <c r="M35" s="192"/>
      <c r="N35" s="192"/>
      <c r="O35" s="192"/>
      <c r="P35" s="212"/>
      <c r="Q35" s="213" t="s">
        <v>34</v>
      </c>
      <c r="R35" s="214"/>
      <c r="S35" s="214"/>
      <c r="T35" s="192"/>
      <c r="U35" s="128"/>
      <c r="V35" s="192"/>
      <c r="W35" s="192"/>
      <c r="X35" s="192"/>
      <c r="Y35" s="192"/>
      <c r="Z35" s="134"/>
      <c r="AA35" s="134"/>
      <c r="AB35" s="134"/>
      <c r="AC35" s="215"/>
      <c r="AD35" s="178" t="s">
        <v>35</v>
      </c>
      <c r="AE35" s="192"/>
      <c r="AF35" s="192"/>
      <c r="AG35" s="192"/>
      <c r="AH35" s="192"/>
      <c r="AI35" s="192"/>
      <c r="AJ35" s="194"/>
      <c r="AK35" s="194"/>
      <c r="AL35" s="194"/>
      <c r="AM35" s="194"/>
      <c r="AN35" s="199"/>
    </row>
    <row r="36" spans="2:40" s="107" customFormat="1" ht="18" customHeight="1" x14ac:dyDescent="0.15">
      <c r="B36" s="152" t="s">
        <v>233</v>
      </c>
      <c r="C36" s="137"/>
      <c r="D36" s="138"/>
      <c r="E36" s="138"/>
      <c r="F36" s="202"/>
      <c r="G36" s="138"/>
      <c r="H36" s="138"/>
      <c r="I36" s="138"/>
      <c r="J36" s="138"/>
      <c r="K36" s="182"/>
      <c r="L36" s="182"/>
      <c r="M36" s="182"/>
      <c r="N36" s="182"/>
      <c r="O36" s="182"/>
      <c r="P36" s="216"/>
      <c r="Q36" s="141"/>
      <c r="R36" s="141"/>
      <c r="S36" s="141"/>
      <c r="T36" s="182"/>
      <c r="U36" s="183"/>
      <c r="V36" s="183"/>
      <c r="W36" s="183"/>
      <c r="X36" s="183"/>
      <c r="Y36" s="183"/>
      <c r="Z36" s="183"/>
      <c r="AA36" s="183"/>
      <c r="AB36" s="183"/>
      <c r="AC36" s="183"/>
      <c r="AD36" s="183"/>
      <c r="AE36" s="183"/>
      <c r="AF36" s="183"/>
      <c r="AG36" s="183"/>
      <c r="AH36" s="183"/>
      <c r="AI36" s="182"/>
      <c r="AJ36" s="184"/>
      <c r="AK36" s="184"/>
      <c r="AL36" s="184"/>
      <c r="AM36" s="184"/>
      <c r="AN36" s="185"/>
    </row>
    <row r="37" spans="2:40" ht="30" customHeight="1" x14ac:dyDescent="0.15">
      <c r="B37" s="210"/>
      <c r="C37" s="525"/>
      <c r="D37" s="526"/>
      <c r="E37" s="526"/>
      <c r="F37" s="526"/>
      <c r="G37" s="526"/>
      <c r="H37" s="526"/>
      <c r="I37" s="526"/>
      <c r="J37" s="526"/>
      <c r="K37" s="526"/>
      <c r="L37" s="526"/>
      <c r="M37" s="526"/>
      <c r="N37" s="526"/>
      <c r="O37" s="526"/>
      <c r="P37" s="526"/>
      <c r="Q37" s="526"/>
      <c r="R37" s="526"/>
      <c r="S37" s="526"/>
      <c r="T37" s="526"/>
      <c r="U37" s="526"/>
      <c r="V37" s="526"/>
      <c r="W37" s="526"/>
      <c r="X37" s="526"/>
      <c r="Y37" s="526"/>
      <c r="Z37" s="526"/>
      <c r="AA37" s="526"/>
      <c r="AB37" s="526"/>
      <c r="AC37" s="526"/>
      <c r="AD37" s="526"/>
      <c r="AE37" s="526"/>
      <c r="AF37" s="526"/>
      <c r="AG37" s="526"/>
      <c r="AH37" s="526"/>
      <c r="AI37" s="526"/>
      <c r="AJ37" s="526"/>
      <c r="AK37" s="526"/>
      <c r="AL37" s="526"/>
      <c r="AM37" s="526"/>
      <c r="AN37" s="527"/>
    </row>
    <row r="38" spans="2:40" ht="4.5" customHeight="1" x14ac:dyDescent="0.15">
      <c r="B38" s="217"/>
      <c r="C38" s="130"/>
      <c r="D38" s="158"/>
      <c r="E38" s="130"/>
      <c r="F38" s="181"/>
      <c r="G38" s="130"/>
      <c r="H38" s="130"/>
      <c r="I38" s="130"/>
      <c r="J38" s="130"/>
      <c r="K38" s="161"/>
      <c r="L38" s="161"/>
      <c r="M38" s="161"/>
      <c r="N38" s="161"/>
      <c r="O38" s="161"/>
      <c r="P38" s="205"/>
      <c r="Q38" s="206"/>
      <c r="R38" s="217"/>
      <c r="S38" s="217"/>
      <c r="T38" s="161"/>
      <c r="U38" s="131"/>
      <c r="V38" s="161"/>
      <c r="W38" s="161"/>
      <c r="X38" s="161"/>
      <c r="Y38" s="161"/>
      <c r="Z38" s="130"/>
      <c r="AA38" s="130"/>
      <c r="AB38" s="130"/>
      <c r="AC38" s="130"/>
      <c r="AD38" s="158"/>
      <c r="AE38" s="161"/>
      <c r="AF38" s="161"/>
      <c r="AG38" s="161"/>
      <c r="AH38" s="161"/>
      <c r="AI38" s="161"/>
      <c r="AJ38" s="218"/>
      <c r="AK38" s="218"/>
      <c r="AL38" s="218"/>
      <c r="AM38" s="218"/>
      <c r="AN38" s="161"/>
    </row>
    <row r="39" spans="2:40" ht="18.75" customHeight="1" x14ac:dyDescent="0.15">
      <c r="B39" s="219" t="s">
        <v>234</v>
      </c>
      <c r="C39" s="134"/>
      <c r="D39" s="178"/>
      <c r="E39" s="134"/>
      <c r="F39" s="179"/>
      <c r="G39" s="134"/>
      <c r="H39" s="134"/>
      <c r="I39" s="134"/>
      <c r="J39" s="134"/>
      <c r="K39" s="192"/>
      <c r="L39" s="192"/>
      <c r="M39" s="192"/>
      <c r="N39" s="192"/>
      <c r="O39" s="192"/>
      <c r="P39" s="208"/>
      <c r="Q39" s="213"/>
      <c r="R39" s="214"/>
      <c r="S39" s="214"/>
      <c r="T39" s="192"/>
      <c r="U39" s="128"/>
      <c r="V39" s="192"/>
      <c r="W39" s="192"/>
      <c r="X39" s="521" t="s">
        <v>81</v>
      </c>
      <c r="Y39" s="478"/>
      <c r="Z39" s="478"/>
      <c r="AA39" s="479"/>
      <c r="AB39" s="501" t="str">
        <f>IF($M$6="","",VLOOKUP($M$6,基準単価!$D$7:$H$35,5,0))</f>
        <v/>
      </c>
      <c r="AC39" s="502"/>
      <c r="AD39" s="502"/>
      <c r="AE39" s="478" t="s">
        <v>60</v>
      </c>
      <c r="AF39" s="479"/>
      <c r="AG39" s="521" t="s">
        <v>44</v>
      </c>
      <c r="AH39" s="478"/>
      <c r="AI39" s="479"/>
      <c r="AJ39" s="480">
        <f>ROUNDDOWN($K$108/1000,0)</f>
        <v>0</v>
      </c>
      <c r="AK39" s="481"/>
      <c r="AL39" s="481"/>
      <c r="AM39" s="478" t="s">
        <v>60</v>
      </c>
      <c r="AN39" s="479"/>
    </row>
    <row r="40" spans="2:40" ht="18.75" customHeight="1" x14ac:dyDescent="0.15">
      <c r="B40" s="136" t="s">
        <v>18</v>
      </c>
      <c r="C40" s="137"/>
      <c r="D40" s="138"/>
      <c r="E40" s="138"/>
      <c r="F40" s="138"/>
      <c r="G40" s="138"/>
      <c r="H40" s="138"/>
      <c r="I40" s="467"/>
      <c r="J40" s="468"/>
      <c r="K40" s="469"/>
      <c r="L40" s="476" t="s">
        <v>88</v>
      </c>
      <c r="M40" s="477"/>
      <c r="N40" s="477"/>
      <c r="O40" s="477"/>
      <c r="P40" s="477"/>
      <c r="Q40" s="477"/>
      <c r="R40" s="477"/>
      <c r="S40" s="477"/>
      <c r="T40" s="477"/>
      <c r="U40" s="477"/>
      <c r="V40" s="477"/>
      <c r="W40" s="477"/>
      <c r="X40" s="477"/>
      <c r="Y40" s="477"/>
      <c r="Z40" s="477"/>
      <c r="AA40" s="477"/>
      <c r="AB40" s="477"/>
      <c r="AC40" s="477"/>
      <c r="AD40" s="477"/>
      <c r="AE40" s="477"/>
      <c r="AF40" s="477"/>
      <c r="AG40" s="139" t="s">
        <v>243</v>
      </c>
      <c r="AH40" s="140"/>
      <c r="AI40" s="140"/>
      <c r="AJ40" s="141"/>
      <c r="AK40" s="141"/>
      <c r="AL40" s="120"/>
      <c r="AM40" s="138"/>
      <c r="AN40" s="142"/>
    </row>
    <row r="41" spans="2:40" ht="18" customHeight="1" x14ac:dyDescent="0.15">
      <c r="B41" s="143"/>
      <c r="C41" s="144"/>
      <c r="D41" s="482" t="s">
        <v>244</v>
      </c>
      <c r="E41" s="482"/>
      <c r="F41" s="482"/>
      <c r="G41" s="482"/>
      <c r="H41" s="482"/>
      <c r="I41" s="482"/>
      <c r="J41" s="482"/>
      <c r="K41" s="482"/>
      <c r="L41" s="482"/>
      <c r="M41" s="482"/>
      <c r="N41" s="482"/>
      <c r="O41" s="482"/>
      <c r="P41" s="482"/>
      <c r="Q41" s="482"/>
      <c r="R41" s="482"/>
      <c r="S41" s="482"/>
      <c r="T41" s="482"/>
      <c r="U41" s="482"/>
      <c r="V41" s="482"/>
      <c r="W41" s="482"/>
      <c r="X41" s="482"/>
      <c r="Y41" s="482"/>
      <c r="Z41" s="482"/>
      <c r="AA41" s="482"/>
      <c r="AB41" s="482"/>
      <c r="AC41" s="482"/>
      <c r="AD41" s="482"/>
      <c r="AE41" s="482"/>
      <c r="AF41" s="482"/>
      <c r="AG41" s="482"/>
      <c r="AH41" s="482"/>
      <c r="AI41" s="482"/>
      <c r="AJ41" s="482"/>
      <c r="AK41" s="482"/>
      <c r="AL41" s="482"/>
      <c r="AM41" s="482"/>
      <c r="AN41" s="483"/>
    </row>
    <row r="42" spans="2:40" ht="21" customHeight="1" x14ac:dyDescent="0.15">
      <c r="B42" s="145"/>
      <c r="C42" s="146"/>
      <c r="D42" s="484"/>
      <c r="E42" s="484"/>
      <c r="F42" s="484"/>
      <c r="G42" s="484"/>
      <c r="H42" s="484"/>
      <c r="I42" s="484"/>
      <c r="J42" s="484"/>
      <c r="K42" s="484"/>
      <c r="L42" s="484"/>
      <c r="M42" s="484"/>
      <c r="N42" s="484"/>
      <c r="O42" s="484"/>
      <c r="P42" s="484"/>
      <c r="Q42" s="484"/>
      <c r="R42" s="484"/>
      <c r="S42" s="484"/>
      <c r="T42" s="484"/>
      <c r="U42" s="484"/>
      <c r="V42" s="484"/>
      <c r="W42" s="484"/>
      <c r="X42" s="484"/>
      <c r="Y42" s="484"/>
      <c r="Z42" s="484"/>
      <c r="AA42" s="484"/>
      <c r="AB42" s="484"/>
      <c r="AC42" s="484"/>
      <c r="AD42" s="484"/>
      <c r="AE42" s="484"/>
      <c r="AF42" s="484"/>
      <c r="AG42" s="484"/>
      <c r="AH42" s="484"/>
      <c r="AI42" s="484"/>
      <c r="AJ42" s="484"/>
      <c r="AK42" s="484"/>
      <c r="AL42" s="484"/>
      <c r="AM42" s="484"/>
      <c r="AN42" s="485"/>
    </row>
    <row r="43" spans="2:40" s="107" customFormat="1" ht="19.5" customHeight="1" x14ac:dyDescent="0.15">
      <c r="B43" s="149" t="s">
        <v>245</v>
      </c>
      <c r="C43" s="150"/>
      <c r="D43" s="150"/>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c r="AN43" s="151"/>
    </row>
    <row r="44" spans="2:40" s="107" customFormat="1" ht="18.75" customHeight="1" x14ac:dyDescent="0.15">
      <c r="B44" s="152" t="s">
        <v>37</v>
      </c>
      <c r="C44" s="220"/>
      <c r="D44" s="220"/>
      <c r="E44" s="220"/>
      <c r="F44" s="220"/>
      <c r="G44" s="220"/>
      <c r="H44" s="220"/>
      <c r="I44" s="220"/>
      <c r="J44" s="220"/>
      <c r="K44" s="220"/>
      <c r="L44" s="220"/>
      <c r="M44" s="220"/>
      <c r="N44" s="220"/>
      <c r="O44" s="220"/>
      <c r="P44" s="220"/>
      <c r="Q44" s="220"/>
      <c r="R44" s="220"/>
      <c r="S44" s="220"/>
      <c r="T44" s="221"/>
      <c r="U44" s="221"/>
      <c r="V44" s="221"/>
      <c r="W44" s="221"/>
      <c r="X44" s="221"/>
      <c r="Y44" s="221"/>
      <c r="Z44" s="221"/>
      <c r="AA44" s="221"/>
      <c r="AB44" s="221"/>
      <c r="AC44" s="221"/>
      <c r="AD44" s="221"/>
      <c r="AE44" s="221"/>
      <c r="AF44" s="221"/>
      <c r="AG44" s="221"/>
      <c r="AH44" s="221"/>
      <c r="AI44" s="221"/>
      <c r="AJ44" s="221"/>
      <c r="AK44" s="221"/>
      <c r="AL44" s="221"/>
      <c r="AM44" s="221"/>
      <c r="AN44" s="222"/>
    </row>
    <row r="45" spans="2:40" s="107" customFormat="1" ht="18.75" customHeight="1" x14ac:dyDescent="0.15">
      <c r="B45" s="207"/>
      <c r="C45" s="157"/>
      <c r="D45" s="158" t="s">
        <v>36</v>
      </c>
      <c r="E45" s="154"/>
      <c r="F45" s="154"/>
      <c r="G45" s="154"/>
      <c r="H45" s="154"/>
      <c r="I45" s="154"/>
      <c r="J45" s="154"/>
      <c r="K45" s="154"/>
      <c r="L45" s="154"/>
      <c r="M45" s="154"/>
      <c r="N45" s="154"/>
      <c r="O45" s="154" t="s">
        <v>26</v>
      </c>
      <c r="P45" s="159"/>
      <c r="Q45" s="160" t="s">
        <v>22</v>
      </c>
      <c r="R45" s="161"/>
      <c r="S45" s="161"/>
      <c r="T45" s="162"/>
      <c r="U45" s="153"/>
      <c r="V45" s="153"/>
      <c r="W45" s="153"/>
      <c r="X45" s="161"/>
      <c r="Y45" s="131"/>
      <c r="Z45" s="131"/>
      <c r="AA45" s="131"/>
      <c r="AB45" s="223"/>
      <c r="AC45" s="160" t="s">
        <v>23</v>
      </c>
      <c r="AD45" s="164"/>
      <c r="AE45" s="164"/>
      <c r="AF45" s="164"/>
      <c r="AG45" s="164"/>
      <c r="AH45" s="131"/>
      <c r="AI45" s="131"/>
      <c r="AJ45" s="223"/>
      <c r="AK45" s="160" t="s">
        <v>24</v>
      </c>
      <c r="AL45" s="154"/>
      <c r="AM45" s="154"/>
      <c r="AN45" s="155"/>
    </row>
    <row r="46" spans="2:40" ht="18.75" customHeight="1" x14ac:dyDescent="0.15">
      <c r="B46" s="204"/>
      <c r="C46" s="211"/>
      <c r="D46" s="178" t="s">
        <v>246</v>
      </c>
      <c r="E46" s="134"/>
      <c r="F46" s="179"/>
      <c r="G46" s="134"/>
      <c r="H46" s="134"/>
      <c r="I46" s="134"/>
      <c r="J46" s="134"/>
      <c r="K46" s="192"/>
      <c r="L46" s="192"/>
      <c r="M46" s="192"/>
      <c r="N46" s="192"/>
      <c r="O46" s="192"/>
      <c r="P46" s="178"/>
      <c r="Q46" s="133"/>
      <c r="R46" s="133"/>
      <c r="S46" s="133"/>
      <c r="T46" s="192"/>
      <c r="U46" s="128"/>
      <c r="V46" s="192"/>
      <c r="W46" s="192"/>
      <c r="X46" s="192"/>
      <c r="Y46" s="192"/>
      <c r="Z46" s="192"/>
      <c r="AA46" s="192"/>
      <c r="AB46" s="192"/>
      <c r="AC46" s="192"/>
      <c r="AD46" s="192"/>
      <c r="AE46" s="192"/>
      <c r="AF46" s="192"/>
      <c r="AG46" s="192"/>
      <c r="AH46" s="192"/>
      <c r="AI46" s="192"/>
      <c r="AJ46" s="192"/>
      <c r="AK46" s="192"/>
      <c r="AL46" s="192"/>
      <c r="AM46" s="192"/>
      <c r="AN46" s="199"/>
    </row>
    <row r="47" spans="2:40" ht="18.75" customHeight="1" x14ac:dyDescent="0.15">
      <c r="B47" s="152" t="s">
        <v>38</v>
      </c>
      <c r="C47" s="164"/>
      <c r="D47" s="130"/>
      <c r="E47" s="130"/>
      <c r="F47" s="181"/>
      <c r="G47" s="130"/>
      <c r="H47" s="130"/>
      <c r="I47" s="130"/>
      <c r="J47" s="130"/>
      <c r="K47" s="161"/>
      <c r="L47" s="161"/>
      <c r="M47" s="161"/>
      <c r="N47" s="161"/>
      <c r="O47" s="161"/>
      <c r="P47" s="124"/>
      <c r="Q47" s="153"/>
      <c r="R47" s="153"/>
      <c r="S47" s="153"/>
      <c r="T47" s="161"/>
      <c r="U47" s="131"/>
      <c r="V47" s="161"/>
      <c r="W47" s="161"/>
      <c r="X47" s="161"/>
      <c r="Y47" s="161"/>
      <c r="Z47" s="130"/>
      <c r="AA47" s="130"/>
      <c r="AB47" s="130"/>
      <c r="AC47" s="130"/>
      <c r="AD47" s="161"/>
      <c r="AE47" s="161"/>
      <c r="AF47" s="161"/>
      <c r="AG47" s="161"/>
      <c r="AH47" s="161"/>
      <c r="AI47" s="161"/>
      <c r="AJ47" s="218"/>
      <c r="AK47" s="218"/>
      <c r="AL47" s="218"/>
      <c r="AM47" s="218"/>
      <c r="AN47" s="224"/>
    </row>
    <row r="48" spans="2:40" ht="18.75" customHeight="1" x14ac:dyDescent="0.15">
      <c r="B48" s="225"/>
      <c r="C48" s="187"/>
      <c r="D48" s="226" t="s">
        <v>39</v>
      </c>
      <c r="E48" s="137"/>
      <c r="F48" s="189"/>
      <c r="G48" s="137"/>
      <c r="H48" s="137"/>
      <c r="I48" s="137"/>
      <c r="J48" s="137"/>
      <c r="K48" s="182"/>
      <c r="L48" s="182"/>
      <c r="M48" s="182"/>
      <c r="N48" s="201" t="s">
        <v>15</v>
      </c>
      <c r="O48" s="182"/>
      <c r="P48" s="216"/>
      <c r="Q48" s="141"/>
      <c r="R48" s="141"/>
      <c r="S48" s="141"/>
      <c r="T48" s="466"/>
      <c r="U48" s="466"/>
      <c r="V48" s="466"/>
      <c r="W48" s="466"/>
      <c r="X48" s="466"/>
      <c r="Y48" s="466"/>
      <c r="Z48" s="466"/>
      <c r="AA48" s="466"/>
      <c r="AB48" s="466"/>
      <c r="AC48" s="466"/>
      <c r="AD48" s="466"/>
      <c r="AE48" s="466"/>
      <c r="AF48" s="466"/>
      <c r="AG48" s="466"/>
      <c r="AH48" s="466"/>
      <c r="AI48" s="466"/>
      <c r="AJ48" s="466"/>
      <c r="AK48" s="466"/>
      <c r="AL48" s="466"/>
      <c r="AM48" s="466"/>
      <c r="AN48" s="227" t="s">
        <v>3</v>
      </c>
    </row>
    <row r="49" spans="2:40" s="107" customFormat="1" ht="18" customHeight="1" x14ac:dyDescent="0.15">
      <c r="B49" s="152" t="s">
        <v>235</v>
      </c>
      <c r="C49" s="137"/>
      <c r="D49" s="138"/>
      <c r="E49" s="138"/>
      <c r="F49" s="202"/>
      <c r="G49" s="138"/>
      <c r="H49" s="138"/>
      <c r="I49" s="138"/>
      <c r="J49" s="138"/>
      <c r="K49" s="182"/>
      <c r="L49" s="182"/>
      <c r="M49" s="182"/>
      <c r="N49" s="182"/>
      <c r="O49" s="182"/>
      <c r="P49" s="216"/>
      <c r="Q49" s="141"/>
      <c r="R49" s="141"/>
      <c r="S49" s="141"/>
      <c r="T49" s="182"/>
      <c r="U49" s="183"/>
      <c r="V49" s="183"/>
      <c r="W49" s="183"/>
      <c r="X49" s="183"/>
      <c r="Y49" s="183"/>
      <c r="Z49" s="183"/>
      <c r="AA49" s="183"/>
      <c r="AB49" s="183"/>
      <c r="AC49" s="183"/>
      <c r="AD49" s="183"/>
      <c r="AE49" s="183"/>
      <c r="AF49" s="183"/>
      <c r="AG49" s="183"/>
      <c r="AH49" s="183"/>
      <c r="AI49" s="182"/>
      <c r="AJ49" s="184"/>
      <c r="AK49" s="184"/>
      <c r="AL49" s="184"/>
      <c r="AM49" s="184"/>
      <c r="AN49" s="185"/>
    </row>
    <row r="50" spans="2:40" ht="30" customHeight="1" x14ac:dyDescent="0.15">
      <c r="B50" s="210"/>
      <c r="C50" s="525"/>
      <c r="D50" s="526"/>
      <c r="E50" s="526"/>
      <c r="F50" s="526"/>
      <c r="G50" s="526"/>
      <c r="H50" s="526"/>
      <c r="I50" s="526"/>
      <c r="J50" s="526"/>
      <c r="K50" s="526"/>
      <c r="L50" s="526"/>
      <c r="M50" s="526"/>
      <c r="N50" s="526"/>
      <c r="O50" s="526"/>
      <c r="P50" s="526"/>
      <c r="Q50" s="526"/>
      <c r="R50" s="526"/>
      <c r="S50" s="526"/>
      <c r="T50" s="526"/>
      <c r="U50" s="526"/>
      <c r="V50" s="526"/>
      <c r="W50" s="526"/>
      <c r="X50" s="526"/>
      <c r="Y50" s="526"/>
      <c r="Z50" s="526"/>
      <c r="AA50" s="526"/>
      <c r="AB50" s="526"/>
      <c r="AC50" s="526"/>
      <c r="AD50" s="526"/>
      <c r="AE50" s="526"/>
      <c r="AF50" s="526"/>
      <c r="AG50" s="526"/>
      <c r="AH50" s="526"/>
      <c r="AI50" s="526"/>
      <c r="AJ50" s="526"/>
      <c r="AK50" s="526"/>
      <c r="AL50" s="526"/>
      <c r="AM50" s="526"/>
      <c r="AN50" s="527"/>
    </row>
    <row r="51" spans="2:40" ht="6" customHeight="1" x14ac:dyDescent="0.15">
      <c r="B51" s="228"/>
      <c r="C51" s="228"/>
      <c r="D51" s="228"/>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row>
    <row r="52" spans="2:40" ht="18" customHeight="1" x14ac:dyDescent="0.15">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row>
    <row r="53" spans="2:40" ht="18" customHeight="1" x14ac:dyDescent="0.15">
      <c r="B53" s="229" t="s">
        <v>41</v>
      </c>
      <c r="C53" s="228"/>
      <c r="D53" s="228"/>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c r="AK53" s="228"/>
    </row>
    <row r="54" spans="2:40" ht="18" customHeight="1" x14ac:dyDescent="0.15">
      <c r="B54" s="230" t="s">
        <v>239</v>
      </c>
      <c r="C54" s="228"/>
      <c r="D54" s="228"/>
      <c r="E54" s="228"/>
      <c r="F54" s="228"/>
      <c r="G54" s="228"/>
      <c r="H54" s="228"/>
      <c r="I54" s="228"/>
      <c r="J54" s="228"/>
      <c r="K54" s="228"/>
      <c r="L54" s="228"/>
      <c r="M54" s="228"/>
      <c r="N54" s="228"/>
      <c r="O54" s="228"/>
      <c r="P54" s="228"/>
      <c r="Q54" s="228"/>
      <c r="R54" s="228"/>
      <c r="S54" s="228"/>
      <c r="T54" s="228"/>
      <c r="U54" s="228"/>
      <c r="V54" s="228"/>
      <c r="W54" s="228"/>
      <c r="X54" s="228"/>
      <c r="Y54" s="228"/>
      <c r="Z54" s="228"/>
      <c r="AA54" s="228"/>
      <c r="AB54" s="228"/>
      <c r="AC54" s="228"/>
      <c r="AD54" s="228"/>
      <c r="AE54" s="228"/>
      <c r="AF54" s="228"/>
      <c r="AG54" s="228"/>
      <c r="AH54" s="228"/>
      <c r="AI54" s="228"/>
      <c r="AJ54" s="228"/>
      <c r="AK54" s="228"/>
    </row>
    <row r="55" spans="2:40" ht="18" customHeight="1" x14ac:dyDescent="0.15">
      <c r="B55" s="449" t="s">
        <v>93</v>
      </c>
      <c r="C55" s="450"/>
      <c r="D55" s="450"/>
      <c r="E55" s="451"/>
      <c r="F55" s="452" t="s">
        <v>42</v>
      </c>
      <c r="G55" s="453"/>
      <c r="H55" s="453"/>
      <c r="I55" s="453"/>
      <c r="J55" s="454"/>
      <c r="K55" s="452" t="s">
        <v>47</v>
      </c>
      <c r="L55" s="453"/>
      <c r="M55" s="453"/>
      <c r="N55" s="453"/>
      <c r="O55" s="453"/>
      <c r="P55" s="455" t="s">
        <v>43</v>
      </c>
      <c r="Q55" s="455"/>
      <c r="R55" s="455"/>
      <c r="S55" s="455"/>
      <c r="T55" s="455"/>
      <c r="U55" s="455"/>
      <c r="V55" s="455"/>
      <c r="W55" s="455"/>
      <c r="X55" s="455"/>
      <c r="Y55" s="455"/>
      <c r="Z55" s="455"/>
      <c r="AA55" s="455"/>
      <c r="AB55" s="455"/>
      <c r="AC55" s="455"/>
      <c r="AD55" s="455"/>
      <c r="AE55" s="455"/>
      <c r="AF55" s="455"/>
      <c r="AG55" s="455"/>
      <c r="AH55" s="455"/>
      <c r="AI55" s="455"/>
      <c r="AJ55" s="455"/>
      <c r="AK55" s="455"/>
      <c r="AL55" s="455"/>
      <c r="AM55" s="455"/>
      <c r="AN55" s="455"/>
    </row>
    <row r="56" spans="2:40" ht="9.75" customHeight="1" x14ac:dyDescent="0.15">
      <c r="B56" s="414" t="s">
        <v>46</v>
      </c>
      <c r="C56" s="415"/>
      <c r="D56" s="415"/>
      <c r="E56" s="416"/>
      <c r="F56" s="423"/>
      <c r="G56" s="424"/>
      <c r="H56" s="424"/>
      <c r="I56" s="424"/>
      <c r="J56" s="425"/>
      <c r="K56" s="426"/>
      <c r="L56" s="427"/>
      <c r="M56" s="427"/>
      <c r="N56" s="427"/>
      <c r="O56" s="427"/>
      <c r="P56" s="428"/>
      <c r="Q56" s="428"/>
      <c r="R56" s="428"/>
      <c r="S56" s="428"/>
      <c r="T56" s="428"/>
      <c r="U56" s="428"/>
      <c r="V56" s="428"/>
      <c r="W56" s="428"/>
      <c r="X56" s="428"/>
      <c r="Y56" s="428"/>
      <c r="Z56" s="428"/>
      <c r="AA56" s="428"/>
      <c r="AB56" s="428"/>
      <c r="AC56" s="428"/>
      <c r="AD56" s="428"/>
      <c r="AE56" s="428"/>
      <c r="AF56" s="428"/>
      <c r="AG56" s="428"/>
      <c r="AH56" s="428"/>
      <c r="AI56" s="428"/>
      <c r="AJ56" s="428"/>
      <c r="AK56" s="428"/>
      <c r="AL56" s="428"/>
      <c r="AM56" s="428"/>
      <c r="AN56" s="428"/>
    </row>
    <row r="57" spans="2:40" ht="9.75" customHeight="1" x14ac:dyDescent="0.15">
      <c r="B57" s="417"/>
      <c r="C57" s="418"/>
      <c r="D57" s="418"/>
      <c r="E57" s="419"/>
      <c r="F57" s="429"/>
      <c r="G57" s="430"/>
      <c r="H57" s="430"/>
      <c r="I57" s="430"/>
      <c r="J57" s="431"/>
      <c r="K57" s="432"/>
      <c r="L57" s="433"/>
      <c r="M57" s="433"/>
      <c r="N57" s="433"/>
      <c r="O57" s="433"/>
      <c r="P57" s="434"/>
      <c r="Q57" s="434"/>
      <c r="R57" s="434"/>
      <c r="S57" s="434"/>
      <c r="T57" s="434"/>
      <c r="U57" s="434"/>
      <c r="V57" s="434"/>
      <c r="W57" s="434"/>
      <c r="X57" s="434"/>
      <c r="Y57" s="434"/>
      <c r="Z57" s="434"/>
      <c r="AA57" s="434"/>
      <c r="AB57" s="434"/>
      <c r="AC57" s="434"/>
      <c r="AD57" s="434"/>
      <c r="AE57" s="434"/>
      <c r="AF57" s="434"/>
      <c r="AG57" s="434"/>
      <c r="AH57" s="434"/>
      <c r="AI57" s="434"/>
      <c r="AJ57" s="434"/>
      <c r="AK57" s="434"/>
      <c r="AL57" s="434"/>
      <c r="AM57" s="434"/>
      <c r="AN57" s="434"/>
    </row>
    <row r="58" spans="2:40" ht="9.75" customHeight="1" x14ac:dyDescent="0.15">
      <c r="B58" s="417"/>
      <c r="C58" s="418"/>
      <c r="D58" s="418"/>
      <c r="E58" s="419"/>
      <c r="F58" s="429"/>
      <c r="G58" s="430"/>
      <c r="H58" s="430"/>
      <c r="I58" s="430"/>
      <c r="J58" s="431"/>
      <c r="K58" s="432"/>
      <c r="L58" s="433"/>
      <c r="M58" s="433"/>
      <c r="N58" s="433"/>
      <c r="O58" s="433"/>
      <c r="P58" s="434"/>
      <c r="Q58" s="434"/>
      <c r="R58" s="434"/>
      <c r="S58" s="434"/>
      <c r="T58" s="434"/>
      <c r="U58" s="434"/>
      <c r="V58" s="434"/>
      <c r="W58" s="434"/>
      <c r="X58" s="434"/>
      <c r="Y58" s="434"/>
      <c r="Z58" s="434"/>
      <c r="AA58" s="434"/>
      <c r="AB58" s="434"/>
      <c r="AC58" s="434"/>
      <c r="AD58" s="434"/>
      <c r="AE58" s="434"/>
      <c r="AF58" s="434"/>
      <c r="AG58" s="434"/>
      <c r="AH58" s="434"/>
      <c r="AI58" s="434"/>
      <c r="AJ58" s="434"/>
      <c r="AK58" s="434"/>
      <c r="AL58" s="434"/>
      <c r="AM58" s="434"/>
      <c r="AN58" s="434"/>
    </row>
    <row r="59" spans="2:40" ht="9.75" customHeight="1" x14ac:dyDescent="0.15">
      <c r="B59" s="417"/>
      <c r="C59" s="418"/>
      <c r="D59" s="418"/>
      <c r="E59" s="419"/>
      <c r="F59" s="535"/>
      <c r="G59" s="536"/>
      <c r="H59" s="536"/>
      <c r="I59" s="536"/>
      <c r="J59" s="537"/>
      <c r="K59" s="538"/>
      <c r="L59" s="539"/>
      <c r="M59" s="539"/>
      <c r="N59" s="539"/>
      <c r="O59" s="539"/>
      <c r="P59" s="528"/>
      <c r="Q59" s="528"/>
      <c r="R59" s="528"/>
      <c r="S59" s="528"/>
      <c r="T59" s="528"/>
      <c r="U59" s="528"/>
      <c r="V59" s="528"/>
      <c r="W59" s="528"/>
      <c r="X59" s="528"/>
      <c r="Y59" s="528"/>
      <c r="Z59" s="528"/>
      <c r="AA59" s="528"/>
      <c r="AB59" s="528"/>
      <c r="AC59" s="528"/>
      <c r="AD59" s="528"/>
      <c r="AE59" s="528"/>
      <c r="AF59" s="528"/>
      <c r="AG59" s="528"/>
      <c r="AH59" s="528"/>
      <c r="AI59" s="528"/>
      <c r="AJ59" s="528"/>
      <c r="AK59" s="528"/>
      <c r="AL59" s="528"/>
      <c r="AM59" s="528"/>
      <c r="AN59" s="528"/>
    </row>
    <row r="60" spans="2:40" ht="9.75" customHeight="1" x14ac:dyDescent="0.15">
      <c r="B60" s="414" t="s">
        <v>89</v>
      </c>
      <c r="C60" s="415"/>
      <c r="D60" s="415"/>
      <c r="E60" s="416"/>
      <c r="F60" s="423"/>
      <c r="G60" s="424"/>
      <c r="H60" s="424"/>
      <c r="I60" s="424"/>
      <c r="J60" s="425"/>
      <c r="K60" s="426"/>
      <c r="L60" s="427"/>
      <c r="M60" s="427"/>
      <c r="N60" s="427"/>
      <c r="O60" s="427"/>
      <c r="P60" s="428"/>
      <c r="Q60" s="428"/>
      <c r="R60" s="428"/>
      <c r="S60" s="428"/>
      <c r="T60" s="428"/>
      <c r="U60" s="428"/>
      <c r="V60" s="428"/>
      <c r="W60" s="428"/>
      <c r="X60" s="428"/>
      <c r="Y60" s="428"/>
      <c r="Z60" s="428"/>
      <c r="AA60" s="428"/>
      <c r="AB60" s="428"/>
      <c r="AC60" s="428"/>
      <c r="AD60" s="428"/>
      <c r="AE60" s="428"/>
      <c r="AF60" s="428"/>
      <c r="AG60" s="428"/>
      <c r="AH60" s="428"/>
      <c r="AI60" s="428"/>
      <c r="AJ60" s="428"/>
      <c r="AK60" s="428"/>
      <c r="AL60" s="428"/>
      <c r="AM60" s="428"/>
      <c r="AN60" s="428"/>
    </row>
    <row r="61" spans="2:40" ht="9.75" customHeight="1" x14ac:dyDescent="0.15">
      <c r="B61" s="417"/>
      <c r="C61" s="418"/>
      <c r="D61" s="418"/>
      <c r="E61" s="419"/>
      <c r="F61" s="429"/>
      <c r="G61" s="430"/>
      <c r="H61" s="430"/>
      <c r="I61" s="430"/>
      <c r="J61" s="431"/>
      <c r="K61" s="432"/>
      <c r="L61" s="433"/>
      <c r="M61" s="433"/>
      <c r="N61" s="433"/>
      <c r="O61" s="433"/>
      <c r="P61" s="434"/>
      <c r="Q61" s="434"/>
      <c r="R61" s="434"/>
      <c r="S61" s="434"/>
      <c r="T61" s="434"/>
      <c r="U61" s="434"/>
      <c r="V61" s="434"/>
      <c r="W61" s="434"/>
      <c r="X61" s="434"/>
      <c r="Y61" s="434"/>
      <c r="Z61" s="434"/>
      <c r="AA61" s="434"/>
      <c r="AB61" s="434"/>
      <c r="AC61" s="434"/>
      <c r="AD61" s="434"/>
      <c r="AE61" s="434"/>
      <c r="AF61" s="434"/>
      <c r="AG61" s="434"/>
      <c r="AH61" s="434"/>
      <c r="AI61" s="434"/>
      <c r="AJ61" s="434"/>
      <c r="AK61" s="434"/>
      <c r="AL61" s="434"/>
      <c r="AM61" s="434"/>
      <c r="AN61" s="434"/>
    </row>
    <row r="62" spans="2:40" ht="9.75" customHeight="1" x14ac:dyDescent="0.15">
      <c r="B62" s="417"/>
      <c r="C62" s="418"/>
      <c r="D62" s="418"/>
      <c r="E62" s="419"/>
      <c r="F62" s="429"/>
      <c r="G62" s="430"/>
      <c r="H62" s="430"/>
      <c r="I62" s="430"/>
      <c r="J62" s="431"/>
      <c r="K62" s="432"/>
      <c r="L62" s="433"/>
      <c r="M62" s="433"/>
      <c r="N62" s="433"/>
      <c r="O62" s="433"/>
      <c r="P62" s="434"/>
      <c r="Q62" s="434"/>
      <c r="R62" s="434"/>
      <c r="S62" s="434"/>
      <c r="T62" s="434"/>
      <c r="U62" s="434"/>
      <c r="V62" s="434"/>
      <c r="W62" s="434"/>
      <c r="X62" s="434"/>
      <c r="Y62" s="434"/>
      <c r="Z62" s="434"/>
      <c r="AA62" s="434"/>
      <c r="AB62" s="434"/>
      <c r="AC62" s="434"/>
      <c r="AD62" s="434"/>
      <c r="AE62" s="434"/>
      <c r="AF62" s="434"/>
      <c r="AG62" s="434"/>
      <c r="AH62" s="434"/>
      <c r="AI62" s="434"/>
      <c r="AJ62" s="434"/>
      <c r="AK62" s="434"/>
      <c r="AL62" s="434"/>
      <c r="AM62" s="434"/>
      <c r="AN62" s="434"/>
    </row>
    <row r="63" spans="2:40" ht="9.75" customHeight="1" x14ac:dyDescent="0.15">
      <c r="B63" s="405"/>
      <c r="C63" s="406"/>
      <c r="D63" s="406"/>
      <c r="E63" s="407"/>
      <c r="F63" s="443"/>
      <c r="G63" s="444"/>
      <c r="H63" s="444"/>
      <c r="I63" s="444"/>
      <c r="J63" s="445"/>
      <c r="K63" s="446"/>
      <c r="L63" s="447"/>
      <c r="M63" s="447"/>
      <c r="N63" s="447"/>
      <c r="O63" s="447"/>
      <c r="P63" s="448"/>
      <c r="Q63" s="448"/>
      <c r="R63" s="448"/>
      <c r="S63" s="448"/>
      <c r="T63" s="448"/>
      <c r="U63" s="448"/>
      <c r="V63" s="448"/>
      <c r="W63" s="448"/>
      <c r="X63" s="448"/>
      <c r="Y63" s="448"/>
      <c r="Z63" s="448"/>
      <c r="AA63" s="448"/>
      <c r="AB63" s="448"/>
      <c r="AC63" s="448"/>
      <c r="AD63" s="448"/>
      <c r="AE63" s="448"/>
      <c r="AF63" s="448"/>
      <c r="AG63" s="448"/>
      <c r="AH63" s="448"/>
      <c r="AI63" s="448"/>
      <c r="AJ63" s="448"/>
      <c r="AK63" s="448"/>
      <c r="AL63" s="448"/>
      <c r="AM63" s="448"/>
      <c r="AN63" s="448"/>
    </row>
    <row r="64" spans="2:40" ht="9.75" customHeight="1" x14ac:dyDescent="0.15">
      <c r="B64" s="417" t="s">
        <v>90</v>
      </c>
      <c r="C64" s="418"/>
      <c r="D64" s="418"/>
      <c r="E64" s="419"/>
      <c r="F64" s="529"/>
      <c r="G64" s="530"/>
      <c r="H64" s="530"/>
      <c r="I64" s="530"/>
      <c r="J64" s="531"/>
      <c r="K64" s="532"/>
      <c r="L64" s="533"/>
      <c r="M64" s="533"/>
      <c r="N64" s="533"/>
      <c r="O64" s="533"/>
      <c r="P64" s="534"/>
      <c r="Q64" s="534"/>
      <c r="R64" s="534"/>
      <c r="S64" s="534"/>
      <c r="T64" s="534"/>
      <c r="U64" s="534"/>
      <c r="V64" s="534"/>
      <c r="W64" s="534"/>
      <c r="X64" s="534"/>
      <c r="Y64" s="534"/>
      <c r="Z64" s="534"/>
      <c r="AA64" s="534"/>
      <c r="AB64" s="534"/>
      <c r="AC64" s="534"/>
      <c r="AD64" s="534"/>
      <c r="AE64" s="534"/>
      <c r="AF64" s="534"/>
      <c r="AG64" s="534"/>
      <c r="AH64" s="534"/>
      <c r="AI64" s="534"/>
      <c r="AJ64" s="534"/>
      <c r="AK64" s="534"/>
      <c r="AL64" s="534"/>
      <c r="AM64" s="534"/>
      <c r="AN64" s="534"/>
    </row>
    <row r="65" spans="2:40" ht="9.75" customHeight="1" x14ac:dyDescent="0.15">
      <c r="B65" s="417"/>
      <c r="C65" s="418"/>
      <c r="D65" s="418"/>
      <c r="E65" s="419"/>
      <c r="F65" s="429"/>
      <c r="G65" s="430"/>
      <c r="H65" s="430"/>
      <c r="I65" s="430"/>
      <c r="J65" s="431"/>
      <c r="K65" s="432"/>
      <c r="L65" s="433"/>
      <c r="M65" s="433"/>
      <c r="N65" s="433"/>
      <c r="O65" s="433"/>
      <c r="P65" s="434"/>
      <c r="Q65" s="434"/>
      <c r="R65" s="434"/>
      <c r="S65" s="434"/>
      <c r="T65" s="434"/>
      <c r="U65" s="434"/>
      <c r="V65" s="434"/>
      <c r="W65" s="434"/>
      <c r="X65" s="434"/>
      <c r="Y65" s="434"/>
      <c r="Z65" s="434"/>
      <c r="AA65" s="434"/>
      <c r="AB65" s="434"/>
      <c r="AC65" s="434"/>
      <c r="AD65" s="434"/>
      <c r="AE65" s="434"/>
      <c r="AF65" s="434"/>
      <c r="AG65" s="434"/>
      <c r="AH65" s="434"/>
      <c r="AI65" s="434"/>
      <c r="AJ65" s="434"/>
      <c r="AK65" s="434"/>
      <c r="AL65" s="434"/>
      <c r="AM65" s="434"/>
      <c r="AN65" s="434"/>
    </row>
    <row r="66" spans="2:40" ht="9.75" customHeight="1" x14ac:dyDescent="0.15">
      <c r="B66" s="417"/>
      <c r="C66" s="418"/>
      <c r="D66" s="418"/>
      <c r="E66" s="419"/>
      <c r="F66" s="429"/>
      <c r="G66" s="430"/>
      <c r="H66" s="430"/>
      <c r="I66" s="430"/>
      <c r="J66" s="431"/>
      <c r="K66" s="432"/>
      <c r="L66" s="433"/>
      <c r="M66" s="433"/>
      <c r="N66" s="433"/>
      <c r="O66" s="433"/>
      <c r="P66" s="434"/>
      <c r="Q66" s="434"/>
      <c r="R66" s="434"/>
      <c r="S66" s="434"/>
      <c r="T66" s="434"/>
      <c r="U66" s="434"/>
      <c r="V66" s="434"/>
      <c r="W66" s="434"/>
      <c r="X66" s="434"/>
      <c r="Y66" s="434"/>
      <c r="Z66" s="434"/>
      <c r="AA66" s="434"/>
      <c r="AB66" s="434"/>
      <c r="AC66" s="434"/>
      <c r="AD66" s="434"/>
      <c r="AE66" s="434"/>
      <c r="AF66" s="434"/>
      <c r="AG66" s="434"/>
      <c r="AH66" s="434"/>
      <c r="AI66" s="434"/>
      <c r="AJ66" s="434"/>
      <c r="AK66" s="434"/>
      <c r="AL66" s="434"/>
      <c r="AM66" s="434"/>
      <c r="AN66" s="434"/>
    </row>
    <row r="67" spans="2:40" ht="9.75" customHeight="1" x14ac:dyDescent="0.15">
      <c r="B67" s="417"/>
      <c r="C67" s="418"/>
      <c r="D67" s="418"/>
      <c r="E67" s="419"/>
      <c r="F67" s="535"/>
      <c r="G67" s="536"/>
      <c r="H67" s="536"/>
      <c r="I67" s="536"/>
      <c r="J67" s="537"/>
      <c r="K67" s="538"/>
      <c r="L67" s="539"/>
      <c r="M67" s="539"/>
      <c r="N67" s="539"/>
      <c r="O67" s="539"/>
      <c r="P67" s="528"/>
      <c r="Q67" s="528"/>
      <c r="R67" s="528"/>
      <c r="S67" s="528"/>
      <c r="T67" s="528"/>
      <c r="U67" s="528"/>
      <c r="V67" s="528"/>
      <c r="W67" s="528"/>
      <c r="X67" s="528"/>
      <c r="Y67" s="528"/>
      <c r="Z67" s="528"/>
      <c r="AA67" s="528"/>
      <c r="AB67" s="528"/>
      <c r="AC67" s="528"/>
      <c r="AD67" s="528"/>
      <c r="AE67" s="528"/>
      <c r="AF67" s="528"/>
      <c r="AG67" s="528"/>
      <c r="AH67" s="528"/>
      <c r="AI67" s="528"/>
      <c r="AJ67" s="528"/>
      <c r="AK67" s="528"/>
      <c r="AL67" s="528"/>
      <c r="AM67" s="528"/>
      <c r="AN67" s="528"/>
    </row>
    <row r="68" spans="2:40" ht="9.75" customHeight="1" x14ac:dyDescent="0.15">
      <c r="B68" s="414" t="s">
        <v>91</v>
      </c>
      <c r="C68" s="415"/>
      <c r="D68" s="415"/>
      <c r="E68" s="416"/>
      <c r="F68" s="423"/>
      <c r="G68" s="424"/>
      <c r="H68" s="424"/>
      <c r="I68" s="424"/>
      <c r="J68" s="425"/>
      <c r="K68" s="426"/>
      <c r="L68" s="427"/>
      <c r="M68" s="427"/>
      <c r="N68" s="427"/>
      <c r="O68" s="427"/>
      <c r="P68" s="428"/>
      <c r="Q68" s="428"/>
      <c r="R68" s="428"/>
      <c r="S68" s="428"/>
      <c r="T68" s="428"/>
      <c r="U68" s="428"/>
      <c r="V68" s="428"/>
      <c r="W68" s="428"/>
      <c r="X68" s="428"/>
      <c r="Y68" s="428"/>
      <c r="Z68" s="428"/>
      <c r="AA68" s="428"/>
      <c r="AB68" s="428"/>
      <c r="AC68" s="428"/>
      <c r="AD68" s="428"/>
      <c r="AE68" s="428"/>
      <c r="AF68" s="428"/>
      <c r="AG68" s="428"/>
      <c r="AH68" s="428"/>
      <c r="AI68" s="428"/>
      <c r="AJ68" s="428"/>
      <c r="AK68" s="428"/>
      <c r="AL68" s="428"/>
      <c r="AM68" s="428"/>
      <c r="AN68" s="428"/>
    </row>
    <row r="69" spans="2:40" ht="9.75" customHeight="1" x14ac:dyDescent="0.15">
      <c r="B69" s="417"/>
      <c r="C69" s="418"/>
      <c r="D69" s="418"/>
      <c r="E69" s="419"/>
      <c r="F69" s="429"/>
      <c r="G69" s="430"/>
      <c r="H69" s="430"/>
      <c r="I69" s="430"/>
      <c r="J69" s="431"/>
      <c r="K69" s="432"/>
      <c r="L69" s="433"/>
      <c r="M69" s="433"/>
      <c r="N69" s="433"/>
      <c r="O69" s="433"/>
      <c r="P69" s="434"/>
      <c r="Q69" s="434"/>
      <c r="R69" s="434"/>
      <c r="S69" s="434"/>
      <c r="T69" s="434"/>
      <c r="U69" s="434"/>
      <c r="V69" s="434"/>
      <c r="W69" s="434"/>
      <c r="X69" s="434"/>
      <c r="Y69" s="434"/>
      <c r="Z69" s="434"/>
      <c r="AA69" s="434"/>
      <c r="AB69" s="434"/>
      <c r="AC69" s="434"/>
      <c r="AD69" s="434"/>
      <c r="AE69" s="434"/>
      <c r="AF69" s="434"/>
      <c r="AG69" s="434"/>
      <c r="AH69" s="434"/>
      <c r="AI69" s="434"/>
      <c r="AJ69" s="434"/>
      <c r="AK69" s="434"/>
      <c r="AL69" s="434"/>
      <c r="AM69" s="434"/>
      <c r="AN69" s="434"/>
    </row>
    <row r="70" spans="2:40" ht="9.75" customHeight="1" x14ac:dyDescent="0.15">
      <c r="B70" s="417"/>
      <c r="C70" s="418"/>
      <c r="D70" s="418"/>
      <c r="E70" s="419"/>
      <c r="F70" s="429"/>
      <c r="G70" s="430"/>
      <c r="H70" s="430"/>
      <c r="I70" s="430"/>
      <c r="J70" s="431"/>
      <c r="K70" s="432"/>
      <c r="L70" s="433"/>
      <c r="M70" s="433"/>
      <c r="N70" s="433"/>
      <c r="O70" s="433"/>
      <c r="P70" s="434"/>
      <c r="Q70" s="434"/>
      <c r="R70" s="434"/>
      <c r="S70" s="434"/>
      <c r="T70" s="434"/>
      <c r="U70" s="434"/>
      <c r="V70" s="434"/>
      <c r="W70" s="434"/>
      <c r="X70" s="434"/>
      <c r="Y70" s="434"/>
      <c r="Z70" s="434"/>
      <c r="AA70" s="434"/>
      <c r="AB70" s="434"/>
      <c r="AC70" s="434"/>
      <c r="AD70" s="434"/>
      <c r="AE70" s="434"/>
      <c r="AF70" s="434"/>
      <c r="AG70" s="434"/>
      <c r="AH70" s="434"/>
      <c r="AI70" s="434"/>
      <c r="AJ70" s="434"/>
      <c r="AK70" s="434"/>
      <c r="AL70" s="434"/>
      <c r="AM70" s="434"/>
      <c r="AN70" s="434"/>
    </row>
    <row r="71" spans="2:40" ht="9.75" customHeight="1" x14ac:dyDescent="0.15">
      <c r="B71" s="405"/>
      <c r="C71" s="406"/>
      <c r="D71" s="406"/>
      <c r="E71" s="407"/>
      <c r="F71" s="443"/>
      <c r="G71" s="444"/>
      <c r="H71" s="444"/>
      <c r="I71" s="444"/>
      <c r="J71" s="445"/>
      <c r="K71" s="446"/>
      <c r="L71" s="447"/>
      <c r="M71" s="447"/>
      <c r="N71" s="447"/>
      <c r="O71" s="447"/>
      <c r="P71" s="448"/>
      <c r="Q71" s="448"/>
      <c r="R71" s="448"/>
      <c r="S71" s="448"/>
      <c r="T71" s="448"/>
      <c r="U71" s="448"/>
      <c r="V71" s="448"/>
      <c r="W71" s="448"/>
      <c r="X71" s="448"/>
      <c r="Y71" s="448"/>
      <c r="Z71" s="448"/>
      <c r="AA71" s="448"/>
      <c r="AB71" s="448"/>
      <c r="AC71" s="448"/>
      <c r="AD71" s="448"/>
      <c r="AE71" s="448"/>
      <c r="AF71" s="448"/>
      <c r="AG71" s="448"/>
      <c r="AH71" s="448"/>
      <c r="AI71" s="448"/>
      <c r="AJ71" s="448"/>
      <c r="AK71" s="448"/>
      <c r="AL71" s="448"/>
      <c r="AM71" s="448"/>
      <c r="AN71" s="448"/>
    </row>
    <row r="72" spans="2:40" ht="9.75" customHeight="1" x14ac:dyDescent="0.15">
      <c r="B72" s="414" t="s">
        <v>92</v>
      </c>
      <c r="C72" s="415"/>
      <c r="D72" s="415"/>
      <c r="E72" s="416"/>
      <c r="F72" s="423"/>
      <c r="G72" s="424"/>
      <c r="H72" s="424"/>
      <c r="I72" s="424"/>
      <c r="J72" s="425"/>
      <c r="K72" s="426"/>
      <c r="L72" s="427"/>
      <c r="M72" s="427"/>
      <c r="N72" s="427"/>
      <c r="O72" s="427"/>
      <c r="P72" s="428"/>
      <c r="Q72" s="428"/>
      <c r="R72" s="428"/>
      <c r="S72" s="428"/>
      <c r="T72" s="428"/>
      <c r="U72" s="428"/>
      <c r="V72" s="428"/>
      <c r="W72" s="428"/>
      <c r="X72" s="428"/>
      <c r="Y72" s="428"/>
      <c r="Z72" s="428"/>
      <c r="AA72" s="428"/>
      <c r="AB72" s="428"/>
      <c r="AC72" s="428"/>
      <c r="AD72" s="428"/>
      <c r="AE72" s="428"/>
      <c r="AF72" s="428"/>
      <c r="AG72" s="428"/>
      <c r="AH72" s="428"/>
      <c r="AI72" s="428"/>
      <c r="AJ72" s="428"/>
      <c r="AK72" s="428"/>
      <c r="AL72" s="428"/>
      <c r="AM72" s="428"/>
      <c r="AN72" s="428"/>
    </row>
    <row r="73" spans="2:40" ht="9.75" customHeight="1" x14ac:dyDescent="0.15">
      <c r="B73" s="417"/>
      <c r="C73" s="418"/>
      <c r="D73" s="418"/>
      <c r="E73" s="419"/>
      <c r="F73" s="429"/>
      <c r="G73" s="430"/>
      <c r="H73" s="430"/>
      <c r="I73" s="430"/>
      <c r="J73" s="431"/>
      <c r="K73" s="432"/>
      <c r="L73" s="433"/>
      <c r="M73" s="433"/>
      <c r="N73" s="433"/>
      <c r="O73" s="433"/>
      <c r="P73" s="434"/>
      <c r="Q73" s="434"/>
      <c r="R73" s="434"/>
      <c r="S73" s="434"/>
      <c r="T73" s="434"/>
      <c r="U73" s="434"/>
      <c r="V73" s="434"/>
      <c r="W73" s="434"/>
      <c r="X73" s="434"/>
      <c r="Y73" s="434"/>
      <c r="Z73" s="434"/>
      <c r="AA73" s="434"/>
      <c r="AB73" s="434"/>
      <c r="AC73" s="434"/>
      <c r="AD73" s="434"/>
      <c r="AE73" s="434"/>
      <c r="AF73" s="434"/>
      <c r="AG73" s="434"/>
      <c r="AH73" s="434"/>
      <c r="AI73" s="434"/>
      <c r="AJ73" s="434"/>
      <c r="AK73" s="434"/>
      <c r="AL73" s="434"/>
      <c r="AM73" s="434"/>
      <c r="AN73" s="434"/>
    </row>
    <row r="74" spans="2:40" ht="9.75" customHeight="1" x14ac:dyDescent="0.15">
      <c r="B74" s="417"/>
      <c r="C74" s="418"/>
      <c r="D74" s="418"/>
      <c r="E74" s="419"/>
      <c r="F74" s="429"/>
      <c r="G74" s="430"/>
      <c r="H74" s="430"/>
      <c r="I74" s="430"/>
      <c r="J74" s="431"/>
      <c r="K74" s="432"/>
      <c r="L74" s="433"/>
      <c r="M74" s="433"/>
      <c r="N74" s="433"/>
      <c r="O74" s="433"/>
      <c r="P74" s="434"/>
      <c r="Q74" s="434"/>
      <c r="R74" s="434"/>
      <c r="S74" s="434"/>
      <c r="T74" s="434"/>
      <c r="U74" s="434"/>
      <c r="V74" s="434"/>
      <c r="W74" s="434"/>
      <c r="X74" s="434"/>
      <c r="Y74" s="434"/>
      <c r="Z74" s="434"/>
      <c r="AA74" s="434"/>
      <c r="AB74" s="434"/>
      <c r="AC74" s="434"/>
      <c r="AD74" s="434"/>
      <c r="AE74" s="434"/>
      <c r="AF74" s="434"/>
      <c r="AG74" s="434"/>
      <c r="AH74" s="434"/>
      <c r="AI74" s="434"/>
      <c r="AJ74" s="434"/>
      <c r="AK74" s="434"/>
      <c r="AL74" s="434"/>
      <c r="AM74" s="434"/>
      <c r="AN74" s="434"/>
    </row>
    <row r="75" spans="2:40" ht="9.75" customHeight="1" thickBot="1" x14ac:dyDescent="0.2">
      <c r="B75" s="420"/>
      <c r="C75" s="421"/>
      <c r="D75" s="421"/>
      <c r="E75" s="422"/>
      <c r="F75" s="435"/>
      <c r="G75" s="436"/>
      <c r="H75" s="436"/>
      <c r="I75" s="436"/>
      <c r="J75" s="437"/>
      <c r="K75" s="438"/>
      <c r="L75" s="439"/>
      <c r="M75" s="439"/>
      <c r="N75" s="439"/>
      <c r="O75" s="439"/>
      <c r="P75" s="440"/>
      <c r="Q75" s="440"/>
      <c r="R75" s="440"/>
      <c r="S75" s="440"/>
      <c r="T75" s="440"/>
      <c r="U75" s="440"/>
      <c r="V75" s="440"/>
      <c r="W75" s="440"/>
      <c r="X75" s="440"/>
      <c r="Y75" s="440"/>
      <c r="Z75" s="440"/>
      <c r="AA75" s="440"/>
      <c r="AB75" s="440"/>
      <c r="AC75" s="440"/>
      <c r="AD75" s="440"/>
      <c r="AE75" s="440"/>
      <c r="AF75" s="440"/>
      <c r="AG75" s="440"/>
      <c r="AH75" s="440"/>
      <c r="AI75" s="440"/>
      <c r="AJ75" s="440"/>
      <c r="AK75" s="440"/>
      <c r="AL75" s="440"/>
      <c r="AM75" s="440"/>
      <c r="AN75" s="440"/>
    </row>
    <row r="76" spans="2:40" ht="22.5" customHeight="1" thickTop="1" x14ac:dyDescent="0.15">
      <c r="B76" s="405" t="s">
        <v>112</v>
      </c>
      <c r="C76" s="406"/>
      <c r="D76" s="406"/>
      <c r="E76" s="407"/>
      <c r="F76" s="408"/>
      <c r="G76" s="409"/>
      <c r="H76" s="409"/>
      <c r="I76" s="409"/>
      <c r="J76" s="410"/>
      <c r="K76" s="441">
        <f>SUM(K56:O75)</f>
        <v>0</v>
      </c>
      <c r="L76" s="442"/>
      <c r="M76" s="442"/>
      <c r="N76" s="442"/>
      <c r="O76" s="442"/>
      <c r="P76" s="413"/>
      <c r="Q76" s="413"/>
      <c r="R76" s="413"/>
      <c r="S76" s="413"/>
      <c r="T76" s="413"/>
      <c r="U76" s="413"/>
      <c r="V76" s="413"/>
      <c r="W76" s="413"/>
      <c r="X76" s="413"/>
      <c r="Y76" s="413"/>
      <c r="Z76" s="413"/>
      <c r="AA76" s="413"/>
      <c r="AB76" s="413"/>
      <c r="AC76" s="413"/>
      <c r="AD76" s="413"/>
      <c r="AE76" s="413"/>
      <c r="AF76" s="413"/>
      <c r="AG76" s="413"/>
      <c r="AH76" s="413"/>
      <c r="AI76" s="413"/>
      <c r="AJ76" s="413"/>
      <c r="AK76" s="413"/>
      <c r="AL76" s="413"/>
      <c r="AM76" s="413"/>
      <c r="AN76" s="413"/>
    </row>
    <row r="77" spans="2:40" ht="2.25" customHeight="1" x14ac:dyDescent="0.15">
      <c r="B77" s="228"/>
      <c r="C77" s="228"/>
      <c r="D77" s="228"/>
      <c r="E77" s="228"/>
      <c r="F77" s="228"/>
      <c r="G77" s="228"/>
      <c r="H77" s="228"/>
      <c r="I77" s="228"/>
      <c r="J77" s="228"/>
      <c r="K77" s="228"/>
      <c r="L77" s="228"/>
      <c r="M77" s="228"/>
      <c r="N77" s="228"/>
      <c r="O77" s="228"/>
      <c r="P77" s="228"/>
      <c r="Q77" s="228"/>
      <c r="R77" s="228"/>
      <c r="S77" s="228"/>
      <c r="T77" s="228"/>
      <c r="U77" s="228"/>
      <c r="V77" s="228"/>
      <c r="W77" s="228"/>
      <c r="X77" s="228"/>
      <c r="Y77" s="228"/>
      <c r="Z77" s="228"/>
      <c r="AA77" s="228"/>
      <c r="AB77" s="228"/>
      <c r="AC77" s="228"/>
      <c r="AD77" s="228"/>
      <c r="AE77" s="228"/>
      <c r="AF77" s="228"/>
      <c r="AG77" s="228"/>
      <c r="AH77" s="228"/>
      <c r="AI77" s="228"/>
      <c r="AJ77" s="228"/>
      <c r="AK77" s="228"/>
    </row>
    <row r="78" spans="2:40" ht="18" customHeight="1" x14ac:dyDescent="0.15">
      <c r="B78" s="219" t="s">
        <v>221</v>
      </c>
      <c r="C78" s="228"/>
      <c r="D78" s="228"/>
      <c r="E78" s="228"/>
      <c r="F78" s="228"/>
      <c r="G78" s="228"/>
      <c r="H78" s="228"/>
      <c r="I78" s="228"/>
      <c r="J78" s="228"/>
      <c r="K78" s="228"/>
      <c r="L78" s="228"/>
      <c r="M78" s="228"/>
      <c r="N78" s="228"/>
      <c r="O78" s="228"/>
      <c r="P78" s="228"/>
      <c r="Q78" s="228"/>
      <c r="R78" s="228"/>
      <c r="S78" s="228"/>
      <c r="T78" s="228"/>
      <c r="U78" s="228"/>
      <c r="V78" s="228"/>
      <c r="W78" s="228"/>
      <c r="X78" s="228"/>
      <c r="Y78" s="228"/>
      <c r="Z78" s="228"/>
      <c r="AA78" s="228"/>
      <c r="AB78" s="228"/>
      <c r="AC78" s="228"/>
      <c r="AD78" s="228"/>
      <c r="AE78" s="228"/>
      <c r="AF78" s="228"/>
      <c r="AG78" s="228"/>
      <c r="AH78" s="228"/>
      <c r="AI78" s="228"/>
      <c r="AJ78" s="228"/>
      <c r="AK78" s="228"/>
    </row>
    <row r="79" spans="2:40" ht="18" customHeight="1" x14ac:dyDescent="0.15">
      <c r="B79" s="449" t="s">
        <v>17</v>
      </c>
      <c r="C79" s="450"/>
      <c r="D79" s="450"/>
      <c r="E79" s="451"/>
      <c r="F79" s="452" t="s">
        <v>42</v>
      </c>
      <c r="G79" s="453"/>
      <c r="H79" s="453"/>
      <c r="I79" s="453"/>
      <c r="J79" s="454"/>
      <c r="K79" s="452" t="s">
        <v>47</v>
      </c>
      <c r="L79" s="453"/>
      <c r="M79" s="453"/>
      <c r="N79" s="453"/>
      <c r="O79" s="453"/>
      <c r="P79" s="455" t="s">
        <v>43</v>
      </c>
      <c r="Q79" s="455"/>
      <c r="R79" s="455"/>
      <c r="S79" s="455"/>
      <c r="T79" s="455"/>
      <c r="U79" s="455"/>
      <c r="V79" s="455"/>
      <c r="W79" s="455"/>
      <c r="X79" s="455"/>
      <c r="Y79" s="455"/>
      <c r="Z79" s="455"/>
      <c r="AA79" s="455"/>
      <c r="AB79" s="455"/>
      <c r="AC79" s="455"/>
      <c r="AD79" s="455"/>
      <c r="AE79" s="455"/>
      <c r="AF79" s="455"/>
      <c r="AG79" s="455"/>
      <c r="AH79" s="455"/>
      <c r="AI79" s="455"/>
      <c r="AJ79" s="455"/>
      <c r="AK79" s="455"/>
      <c r="AL79" s="455"/>
      <c r="AM79" s="455"/>
      <c r="AN79" s="455"/>
    </row>
    <row r="80" spans="2:40" ht="9.75" customHeight="1" x14ac:dyDescent="0.15">
      <c r="B80" s="414" t="s">
        <v>46</v>
      </c>
      <c r="C80" s="415"/>
      <c r="D80" s="415"/>
      <c r="E80" s="416"/>
      <c r="F80" s="423"/>
      <c r="G80" s="424"/>
      <c r="H80" s="424"/>
      <c r="I80" s="424"/>
      <c r="J80" s="425"/>
      <c r="K80" s="426"/>
      <c r="L80" s="427"/>
      <c r="M80" s="427"/>
      <c r="N80" s="427"/>
      <c r="O80" s="427"/>
      <c r="P80" s="428"/>
      <c r="Q80" s="428"/>
      <c r="R80" s="428"/>
      <c r="S80" s="428"/>
      <c r="T80" s="428"/>
      <c r="U80" s="428"/>
      <c r="V80" s="428"/>
      <c r="W80" s="428"/>
      <c r="X80" s="428"/>
      <c r="Y80" s="428"/>
      <c r="Z80" s="428"/>
      <c r="AA80" s="428"/>
      <c r="AB80" s="428"/>
      <c r="AC80" s="428"/>
      <c r="AD80" s="428"/>
      <c r="AE80" s="428"/>
      <c r="AF80" s="428"/>
      <c r="AG80" s="428"/>
      <c r="AH80" s="428"/>
      <c r="AI80" s="428"/>
      <c r="AJ80" s="428"/>
      <c r="AK80" s="428"/>
      <c r="AL80" s="428"/>
      <c r="AM80" s="428"/>
      <c r="AN80" s="428"/>
    </row>
    <row r="81" spans="2:40" ht="9.75" customHeight="1" x14ac:dyDescent="0.15">
      <c r="B81" s="417"/>
      <c r="C81" s="418"/>
      <c r="D81" s="418"/>
      <c r="E81" s="419"/>
      <c r="F81" s="429"/>
      <c r="G81" s="430"/>
      <c r="H81" s="430"/>
      <c r="I81" s="430"/>
      <c r="J81" s="431"/>
      <c r="K81" s="432"/>
      <c r="L81" s="433"/>
      <c r="M81" s="433"/>
      <c r="N81" s="433"/>
      <c r="O81" s="433"/>
      <c r="P81" s="434"/>
      <c r="Q81" s="434"/>
      <c r="R81" s="434"/>
      <c r="S81" s="434"/>
      <c r="T81" s="434"/>
      <c r="U81" s="434"/>
      <c r="V81" s="434"/>
      <c r="W81" s="434"/>
      <c r="X81" s="434"/>
      <c r="Y81" s="434"/>
      <c r="Z81" s="434"/>
      <c r="AA81" s="434"/>
      <c r="AB81" s="434"/>
      <c r="AC81" s="434"/>
      <c r="AD81" s="434"/>
      <c r="AE81" s="434"/>
      <c r="AF81" s="434"/>
      <c r="AG81" s="434"/>
      <c r="AH81" s="434"/>
      <c r="AI81" s="434"/>
      <c r="AJ81" s="434"/>
      <c r="AK81" s="434"/>
      <c r="AL81" s="434"/>
      <c r="AM81" s="434"/>
      <c r="AN81" s="434"/>
    </row>
    <row r="82" spans="2:40" ht="9.75" customHeight="1" x14ac:dyDescent="0.15">
      <c r="B82" s="417"/>
      <c r="C82" s="418"/>
      <c r="D82" s="418"/>
      <c r="E82" s="419"/>
      <c r="F82" s="429"/>
      <c r="G82" s="430"/>
      <c r="H82" s="430"/>
      <c r="I82" s="430"/>
      <c r="J82" s="431"/>
      <c r="K82" s="432"/>
      <c r="L82" s="433"/>
      <c r="M82" s="433"/>
      <c r="N82" s="433"/>
      <c r="O82" s="433"/>
      <c r="P82" s="434"/>
      <c r="Q82" s="434"/>
      <c r="R82" s="434"/>
      <c r="S82" s="434"/>
      <c r="T82" s="434"/>
      <c r="U82" s="434"/>
      <c r="V82" s="434"/>
      <c r="W82" s="434"/>
      <c r="X82" s="434"/>
      <c r="Y82" s="434"/>
      <c r="Z82" s="434"/>
      <c r="AA82" s="434"/>
      <c r="AB82" s="434"/>
      <c r="AC82" s="434"/>
      <c r="AD82" s="434"/>
      <c r="AE82" s="434"/>
      <c r="AF82" s="434"/>
      <c r="AG82" s="434"/>
      <c r="AH82" s="434"/>
      <c r="AI82" s="434"/>
      <c r="AJ82" s="434"/>
      <c r="AK82" s="434"/>
      <c r="AL82" s="434"/>
      <c r="AM82" s="434"/>
      <c r="AN82" s="434"/>
    </row>
    <row r="83" spans="2:40" ht="9.75" customHeight="1" x14ac:dyDescent="0.15">
      <c r="B83" s="417"/>
      <c r="C83" s="418"/>
      <c r="D83" s="418"/>
      <c r="E83" s="419"/>
      <c r="F83" s="535"/>
      <c r="G83" s="536"/>
      <c r="H83" s="536"/>
      <c r="I83" s="536"/>
      <c r="J83" s="537"/>
      <c r="K83" s="538"/>
      <c r="L83" s="539"/>
      <c r="M83" s="539"/>
      <c r="N83" s="539"/>
      <c r="O83" s="539"/>
      <c r="P83" s="528"/>
      <c r="Q83" s="528"/>
      <c r="R83" s="528"/>
      <c r="S83" s="528"/>
      <c r="T83" s="528"/>
      <c r="U83" s="528"/>
      <c r="V83" s="528"/>
      <c r="W83" s="528"/>
      <c r="X83" s="528"/>
      <c r="Y83" s="528"/>
      <c r="Z83" s="528"/>
      <c r="AA83" s="528"/>
      <c r="AB83" s="528"/>
      <c r="AC83" s="528"/>
      <c r="AD83" s="528"/>
      <c r="AE83" s="528"/>
      <c r="AF83" s="528"/>
      <c r="AG83" s="528"/>
      <c r="AH83" s="528"/>
      <c r="AI83" s="528"/>
      <c r="AJ83" s="528"/>
      <c r="AK83" s="528"/>
      <c r="AL83" s="528"/>
      <c r="AM83" s="528"/>
      <c r="AN83" s="528"/>
    </row>
    <row r="84" spans="2:40" ht="9.75" customHeight="1" x14ac:dyDescent="0.15">
      <c r="B84" s="414" t="s">
        <v>89</v>
      </c>
      <c r="C84" s="415"/>
      <c r="D84" s="415"/>
      <c r="E84" s="416"/>
      <c r="F84" s="423"/>
      <c r="G84" s="424"/>
      <c r="H84" s="424"/>
      <c r="I84" s="424"/>
      <c r="J84" s="425"/>
      <c r="K84" s="426"/>
      <c r="L84" s="427"/>
      <c r="M84" s="427"/>
      <c r="N84" s="427"/>
      <c r="O84" s="427"/>
      <c r="P84" s="428"/>
      <c r="Q84" s="428"/>
      <c r="R84" s="428"/>
      <c r="S84" s="428"/>
      <c r="T84" s="428"/>
      <c r="U84" s="428"/>
      <c r="V84" s="428"/>
      <c r="W84" s="428"/>
      <c r="X84" s="428"/>
      <c r="Y84" s="428"/>
      <c r="Z84" s="428"/>
      <c r="AA84" s="428"/>
      <c r="AB84" s="428"/>
      <c r="AC84" s="428"/>
      <c r="AD84" s="428"/>
      <c r="AE84" s="428"/>
      <c r="AF84" s="428"/>
      <c r="AG84" s="428"/>
      <c r="AH84" s="428"/>
      <c r="AI84" s="428"/>
      <c r="AJ84" s="428"/>
      <c r="AK84" s="428"/>
      <c r="AL84" s="428"/>
      <c r="AM84" s="428"/>
      <c r="AN84" s="428"/>
    </row>
    <row r="85" spans="2:40" ht="9.75" customHeight="1" x14ac:dyDescent="0.15">
      <c r="B85" s="417"/>
      <c r="C85" s="418"/>
      <c r="D85" s="418"/>
      <c r="E85" s="419"/>
      <c r="F85" s="429"/>
      <c r="G85" s="430"/>
      <c r="H85" s="430"/>
      <c r="I85" s="430"/>
      <c r="J85" s="431"/>
      <c r="K85" s="432"/>
      <c r="L85" s="433"/>
      <c r="M85" s="433"/>
      <c r="N85" s="433"/>
      <c r="O85" s="433"/>
      <c r="P85" s="434"/>
      <c r="Q85" s="434"/>
      <c r="R85" s="434"/>
      <c r="S85" s="434"/>
      <c r="T85" s="434"/>
      <c r="U85" s="434"/>
      <c r="V85" s="434"/>
      <c r="W85" s="434"/>
      <c r="X85" s="434"/>
      <c r="Y85" s="434"/>
      <c r="Z85" s="434"/>
      <c r="AA85" s="434"/>
      <c r="AB85" s="434"/>
      <c r="AC85" s="434"/>
      <c r="AD85" s="434"/>
      <c r="AE85" s="434"/>
      <c r="AF85" s="434"/>
      <c r="AG85" s="434"/>
      <c r="AH85" s="434"/>
      <c r="AI85" s="434"/>
      <c r="AJ85" s="434"/>
      <c r="AK85" s="434"/>
      <c r="AL85" s="434"/>
      <c r="AM85" s="434"/>
      <c r="AN85" s="434"/>
    </row>
    <row r="86" spans="2:40" ht="9.75" customHeight="1" x14ac:dyDescent="0.15">
      <c r="B86" s="417"/>
      <c r="C86" s="418"/>
      <c r="D86" s="418"/>
      <c r="E86" s="419"/>
      <c r="F86" s="429"/>
      <c r="G86" s="430"/>
      <c r="H86" s="430"/>
      <c r="I86" s="430"/>
      <c r="J86" s="431"/>
      <c r="K86" s="432"/>
      <c r="L86" s="433"/>
      <c r="M86" s="433"/>
      <c r="N86" s="433"/>
      <c r="O86" s="433"/>
      <c r="P86" s="434"/>
      <c r="Q86" s="434"/>
      <c r="R86" s="434"/>
      <c r="S86" s="434"/>
      <c r="T86" s="434"/>
      <c r="U86" s="434"/>
      <c r="V86" s="434"/>
      <c r="W86" s="434"/>
      <c r="X86" s="434"/>
      <c r="Y86" s="434"/>
      <c r="Z86" s="434"/>
      <c r="AA86" s="434"/>
      <c r="AB86" s="434"/>
      <c r="AC86" s="434"/>
      <c r="AD86" s="434"/>
      <c r="AE86" s="434"/>
      <c r="AF86" s="434"/>
      <c r="AG86" s="434"/>
      <c r="AH86" s="434"/>
      <c r="AI86" s="434"/>
      <c r="AJ86" s="434"/>
      <c r="AK86" s="434"/>
      <c r="AL86" s="434"/>
      <c r="AM86" s="434"/>
      <c r="AN86" s="434"/>
    </row>
    <row r="87" spans="2:40" ht="9.75" customHeight="1" x14ac:dyDescent="0.15">
      <c r="B87" s="405"/>
      <c r="C87" s="406"/>
      <c r="D87" s="406"/>
      <c r="E87" s="407"/>
      <c r="F87" s="443"/>
      <c r="G87" s="444"/>
      <c r="H87" s="444"/>
      <c r="I87" s="444"/>
      <c r="J87" s="445"/>
      <c r="K87" s="446"/>
      <c r="L87" s="447"/>
      <c r="M87" s="447"/>
      <c r="N87" s="447"/>
      <c r="O87" s="447"/>
      <c r="P87" s="448"/>
      <c r="Q87" s="448"/>
      <c r="R87" s="448"/>
      <c r="S87" s="448"/>
      <c r="T87" s="448"/>
      <c r="U87" s="448"/>
      <c r="V87" s="448"/>
      <c r="W87" s="448"/>
      <c r="X87" s="448"/>
      <c r="Y87" s="448"/>
      <c r="Z87" s="448"/>
      <c r="AA87" s="448"/>
      <c r="AB87" s="448"/>
      <c r="AC87" s="448"/>
      <c r="AD87" s="448"/>
      <c r="AE87" s="448"/>
      <c r="AF87" s="448"/>
      <c r="AG87" s="448"/>
      <c r="AH87" s="448"/>
      <c r="AI87" s="448"/>
      <c r="AJ87" s="448"/>
      <c r="AK87" s="448"/>
      <c r="AL87" s="448"/>
      <c r="AM87" s="448"/>
      <c r="AN87" s="448"/>
    </row>
    <row r="88" spans="2:40" ht="9.75" customHeight="1" x14ac:dyDescent="0.15">
      <c r="B88" s="414" t="s">
        <v>90</v>
      </c>
      <c r="C88" s="415"/>
      <c r="D88" s="415"/>
      <c r="E88" s="416"/>
      <c r="F88" s="423"/>
      <c r="G88" s="424"/>
      <c r="H88" s="424"/>
      <c r="I88" s="424"/>
      <c r="J88" s="425"/>
      <c r="K88" s="426"/>
      <c r="L88" s="427"/>
      <c r="M88" s="427"/>
      <c r="N88" s="427"/>
      <c r="O88" s="427"/>
      <c r="P88" s="428"/>
      <c r="Q88" s="428"/>
      <c r="R88" s="428"/>
      <c r="S88" s="428"/>
      <c r="T88" s="428"/>
      <c r="U88" s="428"/>
      <c r="V88" s="428"/>
      <c r="W88" s="428"/>
      <c r="X88" s="428"/>
      <c r="Y88" s="428"/>
      <c r="Z88" s="428"/>
      <c r="AA88" s="428"/>
      <c r="AB88" s="428"/>
      <c r="AC88" s="428"/>
      <c r="AD88" s="428"/>
      <c r="AE88" s="428"/>
      <c r="AF88" s="428"/>
      <c r="AG88" s="428"/>
      <c r="AH88" s="428"/>
      <c r="AI88" s="428"/>
      <c r="AJ88" s="428"/>
      <c r="AK88" s="428"/>
      <c r="AL88" s="428"/>
      <c r="AM88" s="428"/>
      <c r="AN88" s="428"/>
    </row>
    <row r="89" spans="2:40" ht="9.75" customHeight="1" x14ac:dyDescent="0.15">
      <c r="B89" s="417"/>
      <c r="C89" s="418"/>
      <c r="D89" s="418"/>
      <c r="E89" s="419"/>
      <c r="F89" s="429"/>
      <c r="G89" s="430"/>
      <c r="H89" s="430"/>
      <c r="I89" s="430"/>
      <c r="J89" s="431"/>
      <c r="K89" s="432"/>
      <c r="L89" s="433"/>
      <c r="M89" s="433"/>
      <c r="N89" s="433"/>
      <c r="O89" s="433"/>
      <c r="P89" s="434"/>
      <c r="Q89" s="434"/>
      <c r="R89" s="434"/>
      <c r="S89" s="434"/>
      <c r="T89" s="434"/>
      <c r="U89" s="434"/>
      <c r="V89" s="434"/>
      <c r="W89" s="434"/>
      <c r="X89" s="434"/>
      <c r="Y89" s="434"/>
      <c r="Z89" s="434"/>
      <c r="AA89" s="434"/>
      <c r="AB89" s="434"/>
      <c r="AC89" s="434"/>
      <c r="AD89" s="434"/>
      <c r="AE89" s="434"/>
      <c r="AF89" s="434"/>
      <c r="AG89" s="434"/>
      <c r="AH89" s="434"/>
      <c r="AI89" s="434"/>
      <c r="AJ89" s="434"/>
      <c r="AK89" s="434"/>
      <c r="AL89" s="434"/>
      <c r="AM89" s="434"/>
      <c r="AN89" s="434"/>
    </row>
    <row r="90" spans="2:40" ht="9.75" customHeight="1" x14ac:dyDescent="0.15">
      <c r="B90" s="417"/>
      <c r="C90" s="418"/>
      <c r="D90" s="418"/>
      <c r="E90" s="419"/>
      <c r="F90" s="429"/>
      <c r="G90" s="430"/>
      <c r="H90" s="430"/>
      <c r="I90" s="430"/>
      <c r="J90" s="431"/>
      <c r="K90" s="432"/>
      <c r="L90" s="433"/>
      <c r="M90" s="433"/>
      <c r="N90" s="433"/>
      <c r="O90" s="433"/>
      <c r="P90" s="434"/>
      <c r="Q90" s="434"/>
      <c r="R90" s="434"/>
      <c r="S90" s="434"/>
      <c r="T90" s="434"/>
      <c r="U90" s="434"/>
      <c r="V90" s="434"/>
      <c r="W90" s="434"/>
      <c r="X90" s="434"/>
      <c r="Y90" s="434"/>
      <c r="Z90" s="434"/>
      <c r="AA90" s="434"/>
      <c r="AB90" s="434"/>
      <c r="AC90" s="434"/>
      <c r="AD90" s="434"/>
      <c r="AE90" s="434"/>
      <c r="AF90" s="434"/>
      <c r="AG90" s="434"/>
      <c r="AH90" s="434"/>
      <c r="AI90" s="434"/>
      <c r="AJ90" s="434"/>
      <c r="AK90" s="434"/>
      <c r="AL90" s="434"/>
      <c r="AM90" s="434"/>
      <c r="AN90" s="434"/>
    </row>
    <row r="91" spans="2:40" ht="9.75" customHeight="1" thickBot="1" x14ac:dyDescent="0.2">
      <c r="B91" s="420"/>
      <c r="C91" s="421"/>
      <c r="D91" s="421"/>
      <c r="E91" s="422"/>
      <c r="F91" s="435"/>
      <c r="G91" s="436"/>
      <c r="H91" s="436"/>
      <c r="I91" s="436"/>
      <c r="J91" s="437"/>
      <c r="K91" s="438"/>
      <c r="L91" s="439"/>
      <c r="M91" s="439"/>
      <c r="N91" s="439"/>
      <c r="O91" s="439"/>
      <c r="P91" s="440"/>
      <c r="Q91" s="440"/>
      <c r="R91" s="440"/>
      <c r="S91" s="440"/>
      <c r="T91" s="440"/>
      <c r="U91" s="440"/>
      <c r="V91" s="440"/>
      <c r="W91" s="440"/>
      <c r="X91" s="440"/>
      <c r="Y91" s="440"/>
      <c r="Z91" s="440"/>
      <c r="AA91" s="440"/>
      <c r="AB91" s="440"/>
      <c r="AC91" s="440"/>
      <c r="AD91" s="440"/>
      <c r="AE91" s="440"/>
      <c r="AF91" s="440"/>
      <c r="AG91" s="440"/>
      <c r="AH91" s="440"/>
      <c r="AI91" s="440"/>
      <c r="AJ91" s="440"/>
      <c r="AK91" s="440"/>
      <c r="AL91" s="440"/>
      <c r="AM91" s="440"/>
      <c r="AN91" s="440"/>
    </row>
    <row r="92" spans="2:40" ht="22.5" customHeight="1" thickTop="1" x14ac:dyDescent="0.15">
      <c r="B92" s="405" t="s">
        <v>79</v>
      </c>
      <c r="C92" s="406"/>
      <c r="D92" s="406"/>
      <c r="E92" s="407"/>
      <c r="F92" s="408"/>
      <c r="G92" s="409"/>
      <c r="H92" s="409"/>
      <c r="I92" s="409"/>
      <c r="J92" s="410"/>
      <c r="K92" s="411">
        <f>SUM(K80:O91)</f>
        <v>0</v>
      </c>
      <c r="L92" s="412"/>
      <c r="M92" s="412"/>
      <c r="N92" s="412"/>
      <c r="O92" s="412"/>
      <c r="P92" s="413"/>
      <c r="Q92" s="413"/>
      <c r="R92" s="413"/>
      <c r="S92" s="413"/>
      <c r="T92" s="413"/>
      <c r="U92" s="413"/>
      <c r="V92" s="413"/>
      <c r="W92" s="413"/>
      <c r="X92" s="413"/>
      <c r="Y92" s="413"/>
      <c r="Z92" s="413"/>
      <c r="AA92" s="413"/>
      <c r="AB92" s="413"/>
      <c r="AC92" s="413"/>
      <c r="AD92" s="413"/>
      <c r="AE92" s="413"/>
      <c r="AF92" s="413"/>
      <c r="AG92" s="413"/>
      <c r="AH92" s="413"/>
      <c r="AI92" s="413"/>
      <c r="AJ92" s="413"/>
      <c r="AK92" s="413"/>
      <c r="AL92" s="413"/>
      <c r="AM92" s="413"/>
      <c r="AN92" s="413"/>
    </row>
    <row r="93" spans="2:40" ht="2.25" customHeight="1" x14ac:dyDescent="0.15">
      <c r="B93" s="228"/>
      <c r="C93" s="228"/>
      <c r="D93" s="228"/>
      <c r="E93" s="228"/>
      <c r="F93" s="228"/>
      <c r="G93" s="228"/>
      <c r="H93" s="228"/>
      <c r="I93" s="228"/>
      <c r="J93" s="228"/>
      <c r="K93" s="228"/>
      <c r="L93" s="228"/>
      <c r="M93" s="228"/>
      <c r="N93" s="228"/>
      <c r="O93" s="228"/>
      <c r="P93" s="228"/>
      <c r="Q93" s="228"/>
      <c r="R93" s="228"/>
      <c r="S93" s="228"/>
      <c r="T93" s="228"/>
      <c r="U93" s="228"/>
      <c r="V93" s="228"/>
      <c r="W93" s="228"/>
      <c r="X93" s="228"/>
      <c r="Y93" s="228"/>
      <c r="Z93" s="228"/>
      <c r="AA93" s="228"/>
      <c r="AB93" s="228"/>
      <c r="AC93" s="228"/>
      <c r="AD93" s="228"/>
      <c r="AE93" s="228"/>
      <c r="AF93" s="228"/>
      <c r="AG93" s="228"/>
      <c r="AH93" s="228"/>
      <c r="AI93" s="228"/>
      <c r="AJ93" s="228"/>
      <c r="AK93" s="228"/>
    </row>
    <row r="94" spans="2:40" ht="18" customHeight="1" x14ac:dyDescent="0.15">
      <c r="B94" s="219" t="s">
        <v>234</v>
      </c>
      <c r="C94" s="228"/>
      <c r="D94" s="228"/>
      <c r="E94" s="228"/>
      <c r="F94" s="228"/>
      <c r="G94" s="228"/>
      <c r="H94" s="228"/>
      <c r="I94" s="228"/>
      <c r="J94" s="228"/>
      <c r="K94" s="228"/>
      <c r="L94" s="228"/>
      <c r="M94" s="228"/>
      <c r="N94" s="228"/>
      <c r="O94" s="228"/>
      <c r="P94" s="228"/>
      <c r="Q94" s="228"/>
      <c r="R94" s="228"/>
      <c r="S94" s="228"/>
      <c r="T94" s="228"/>
      <c r="U94" s="228"/>
      <c r="V94" s="228"/>
      <c r="W94" s="228"/>
      <c r="X94" s="228"/>
      <c r="Y94" s="228"/>
      <c r="Z94" s="228"/>
      <c r="AA94" s="228"/>
      <c r="AB94" s="228"/>
      <c r="AC94" s="228"/>
      <c r="AD94" s="228"/>
      <c r="AE94" s="228"/>
      <c r="AF94" s="228"/>
      <c r="AG94" s="228"/>
      <c r="AH94" s="228"/>
      <c r="AI94" s="228"/>
      <c r="AJ94" s="228"/>
      <c r="AK94" s="228"/>
    </row>
    <row r="95" spans="2:40" ht="18" customHeight="1" x14ac:dyDescent="0.15">
      <c r="B95" s="449" t="s">
        <v>45</v>
      </c>
      <c r="C95" s="450"/>
      <c r="D95" s="450"/>
      <c r="E95" s="451"/>
      <c r="F95" s="452" t="s">
        <v>42</v>
      </c>
      <c r="G95" s="453"/>
      <c r="H95" s="453"/>
      <c r="I95" s="453"/>
      <c r="J95" s="454"/>
      <c r="K95" s="452" t="s">
        <v>47</v>
      </c>
      <c r="L95" s="453"/>
      <c r="M95" s="453"/>
      <c r="N95" s="453"/>
      <c r="O95" s="453"/>
      <c r="P95" s="455" t="s">
        <v>43</v>
      </c>
      <c r="Q95" s="455"/>
      <c r="R95" s="455"/>
      <c r="S95" s="455"/>
      <c r="T95" s="455"/>
      <c r="U95" s="455"/>
      <c r="V95" s="455"/>
      <c r="W95" s="455"/>
      <c r="X95" s="455"/>
      <c r="Y95" s="455"/>
      <c r="Z95" s="455"/>
      <c r="AA95" s="455"/>
      <c r="AB95" s="455"/>
      <c r="AC95" s="455"/>
      <c r="AD95" s="455"/>
      <c r="AE95" s="455"/>
      <c r="AF95" s="455"/>
      <c r="AG95" s="455"/>
      <c r="AH95" s="455"/>
      <c r="AI95" s="455"/>
      <c r="AJ95" s="455"/>
      <c r="AK95" s="455"/>
      <c r="AL95" s="455"/>
      <c r="AM95" s="455"/>
      <c r="AN95" s="455"/>
    </row>
    <row r="96" spans="2:40" ht="9.75" customHeight="1" x14ac:dyDescent="0.15">
      <c r="B96" s="414" t="s">
        <v>46</v>
      </c>
      <c r="C96" s="415"/>
      <c r="D96" s="415"/>
      <c r="E96" s="416"/>
      <c r="F96" s="423"/>
      <c r="G96" s="424"/>
      <c r="H96" s="424"/>
      <c r="I96" s="424"/>
      <c r="J96" s="425"/>
      <c r="K96" s="426"/>
      <c r="L96" s="427"/>
      <c r="M96" s="427"/>
      <c r="N96" s="427"/>
      <c r="O96" s="427"/>
      <c r="P96" s="428"/>
      <c r="Q96" s="428"/>
      <c r="R96" s="428"/>
      <c r="S96" s="428"/>
      <c r="T96" s="428"/>
      <c r="U96" s="428"/>
      <c r="V96" s="428"/>
      <c r="W96" s="428"/>
      <c r="X96" s="428"/>
      <c r="Y96" s="428"/>
      <c r="Z96" s="428"/>
      <c r="AA96" s="428"/>
      <c r="AB96" s="428"/>
      <c r="AC96" s="428"/>
      <c r="AD96" s="428"/>
      <c r="AE96" s="428"/>
      <c r="AF96" s="428"/>
      <c r="AG96" s="428"/>
      <c r="AH96" s="428"/>
      <c r="AI96" s="428"/>
      <c r="AJ96" s="428"/>
      <c r="AK96" s="428"/>
      <c r="AL96" s="428"/>
      <c r="AM96" s="428"/>
      <c r="AN96" s="428"/>
    </row>
    <row r="97" spans="2:40" ht="9.75" customHeight="1" x14ac:dyDescent="0.15">
      <c r="B97" s="417"/>
      <c r="C97" s="418"/>
      <c r="D97" s="418"/>
      <c r="E97" s="419"/>
      <c r="F97" s="429"/>
      <c r="G97" s="430"/>
      <c r="H97" s="430"/>
      <c r="I97" s="430"/>
      <c r="J97" s="431"/>
      <c r="K97" s="432"/>
      <c r="L97" s="433"/>
      <c r="M97" s="433"/>
      <c r="N97" s="433"/>
      <c r="O97" s="433"/>
      <c r="P97" s="434"/>
      <c r="Q97" s="434"/>
      <c r="R97" s="434"/>
      <c r="S97" s="434"/>
      <c r="T97" s="434"/>
      <c r="U97" s="434"/>
      <c r="V97" s="434"/>
      <c r="W97" s="434"/>
      <c r="X97" s="434"/>
      <c r="Y97" s="434"/>
      <c r="Z97" s="434"/>
      <c r="AA97" s="434"/>
      <c r="AB97" s="434"/>
      <c r="AC97" s="434"/>
      <c r="AD97" s="434"/>
      <c r="AE97" s="434"/>
      <c r="AF97" s="434"/>
      <c r="AG97" s="434"/>
      <c r="AH97" s="434"/>
      <c r="AI97" s="434"/>
      <c r="AJ97" s="434"/>
      <c r="AK97" s="434"/>
      <c r="AL97" s="434"/>
      <c r="AM97" s="434"/>
      <c r="AN97" s="434"/>
    </row>
    <row r="98" spans="2:40" ht="9.75" customHeight="1" x14ac:dyDescent="0.15">
      <c r="B98" s="417"/>
      <c r="C98" s="418"/>
      <c r="D98" s="418"/>
      <c r="E98" s="419"/>
      <c r="F98" s="429"/>
      <c r="G98" s="430"/>
      <c r="H98" s="430"/>
      <c r="I98" s="430"/>
      <c r="J98" s="431"/>
      <c r="K98" s="432"/>
      <c r="L98" s="433"/>
      <c r="M98" s="433"/>
      <c r="N98" s="433"/>
      <c r="O98" s="433"/>
      <c r="P98" s="434"/>
      <c r="Q98" s="434"/>
      <c r="R98" s="434"/>
      <c r="S98" s="434"/>
      <c r="T98" s="434"/>
      <c r="U98" s="434"/>
      <c r="V98" s="434"/>
      <c r="W98" s="434"/>
      <c r="X98" s="434"/>
      <c r="Y98" s="434"/>
      <c r="Z98" s="434"/>
      <c r="AA98" s="434"/>
      <c r="AB98" s="434"/>
      <c r="AC98" s="434"/>
      <c r="AD98" s="434"/>
      <c r="AE98" s="434"/>
      <c r="AF98" s="434"/>
      <c r="AG98" s="434"/>
      <c r="AH98" s="434"/>
      <c r="AI98" s="434"/>
      <c r="AJ98" s="434"/>
      <c r="AK98" s="434"/>
      <c r="AL98" s="434"/>
      <c r="AM98" s="434"/>
      <c r="AN98" s="434"/>
    </row>
    <row r="99" spans="2:40" ht="9.75" customHeight="1" x14ac:dyDescent="0.15">
      <c r="B99" s="417"/>
      <c r="C99" s="418"/>
      <c r="D99" s="418"/>
      <c r="E99" s="419"/>
      <c r="F99" s="535"/>
      <c r="G99" s="536"/>
      <c r="H99" s="536"/>
      <c r="I99" s="536"/>
      <c r="J99" s="537"/>
      <c r="K99" s="538"/>
      <c r="L99" s="539"/>
      <c r="M99" s="539"/>
      <c r="N99" s="539"/>
      <c r="O99" s="539"/>
      <c r="P99" s="528"/>
      <c r="Q99" s="528"/>
      <c r="R99" s="528"/>
      <c r="S99" s="528"/>
      <c r="T99" s="528"/>
      <c r="U99" s="528"/>
      <c r="V99" s="528"/>
      <c r="W99" s="528"/>
      <c r="X99" s="528"/>
      <c r="Y99" s="528"/>
      <c r="Z99" s="528"/>
      <c r="AA99" s="528"/>
      <c r="AB99" s="528"/>
      <c r="AC99" s="528"/>
      <c r="AD99" s="528"/>
      <c r="AE99" s="528"/>
      <c r="AF99" s="528"/>
      <c r="AG99" s="528"/>
      <c r="AH99" s="528"/>
      <c r="AI99" s="528"/>
      <c r="AJ99" s="528"/>
      <c r="AK99" s="528"/>
      <c r="AL99" s="528"/>
      <c r="AM99" s="528"/>
      <c r="AN99" s="528"/>
    </row>
    <row r="100" spans="2:40" ht="9.75" customHeight="1" x14ac:dyDescent="0.15">
      <c r="B100" s="414" t="s">
        <v>89</v>
      </c>
      <c r="C100" s="415"/>
      <c r="D100" s="415"/>
      <c r="E100" s="416"/>
      <c r="F100" s="423"/>
      <c r="G100" s="424"/>
      <c r="H100" s="424"/>
      <c r="I100" s="424"/>
      <c r="J100" s="425"/>
      <c r="K100" s="426"/>
      <c r="L100" s="427"/>
      <c r="M100" s="427"/>
      <c r="N100" s="427"/>
      <c r="O100" s="427"/>
      <c r="P100" s="428"/>
      <c r="Q100" s="428"/>
      <c r="R100" s="428"/>
      <c r="S100" s="428"/>
      <c r="T100" s="428"/>
      <c r="U100" s="428"/>
      <c r="V100" s="428"/>
      <c r="W100" s="428"/>
      <c r="X100" s="428"/>
      <c r="Y100" s="428"/>
      <c r="Z100" s="428"/>
      <c r="AA100" s="428"/>
      <c r="AB100" s="428"/>
      <c r="AC100" s="428"/>
      <c r="AD100" s="428"/>
      <c r="AE100" s="428"/>
      <c r="AF100" s="428"/>
      <c r="AG100" s="428"/>
      <c r="AH100" s="428"/>
      <c r="AI100" s="428"/>
      <c r="AJ100" s="428"/>
      <c r="AK100" s="428"/>
      <c r="AL100" s="428"/>
      <c r="AM100" s="428"/>
      <c r="AN100" s="428"/>
    </row>
    <row r="101" spans="2:40" ht="9.75" customHeight="1" x14ac:dyDescent="0.15">
      <c r="B101" s="417"/>
      <c r="C101" s="418"/>
      <c r="D101" s="418"/>
      <c r="E101" s="419"/>
      <c r="F101" s="429"/>
      <c r="G101" s="430"/>
      <c r="H101" s="430"/>
      <c r="I101" s="430"/>
      <c r="J101" s="431"/>
      <c r="K101" s="432"/>
      <c r="L101" s="433"/>
      <c r="M101" s="433"/>
      <c r="N101" s="433"/>
      <c r="O101" s="433"/>
      <c r="P101" s="434"/>
      <c r="Q101" s="434"/>
      <c r="R101" s="434"/>
      <c r="S101" s="434"/>
      <c r="T101" s="434"/>
      <c r="U101" s="434"/>
      <c r="V101" s="434"/>
      <c r="W101" s="434"/>
      <c r="X101" s="434"/>
      <c r="Y101" s="434"/>
      <c r="Z101" s="434"/>
      <c r="AA101" s="434"/>
      <c r="AB101" s="434"/>
      <c r="AC101" s="434"/>
      <c r="AD101" s="434"/>
      <c r="AE101" s="434"/>
      <c r="AF101" s="434"/>
      <c r="AG101" s="434"/>
      <c r="AH101" s="434"/>
      <c r="AI101" s="434"/>
      <c r="AJ101" s="434"/>
      <c r="AK101" s="434"/>
      <c r="AL101" s="434"/>
      <c r="AM101" s="434"/>
      <c r="AN101" s="434"/>
    </row>
    <row r="102" spans="2:40" ht="9.75" customHeight="1" x14ac:dyDescent="0.15">
      <c r="B102" s="417"/>
      <c r="C102" s="418"/>
      <c r="D102" s="418"/>
      <c r="E102" s="419"/>
      <c r="F102" s="429"/>
      <c r="G102" s="430"/>
      <c r="H102" s="430"/>
      <c r="I102" s="430"/>
      <c r="J102" s="431"/>
      <c r="K102" s="432"/>
      <c r="L102" s="433"/>
      <c r="M102" s="433"/>
      <c r="N102" s="433"/>
      <c r="O102" s="433"/>
      <c r="P102" s="434"/>
      <c r="Q102" s="434"/>
      <c r="R102" s="434"/>
      <c r="S102" s="434"/>
      <c r="T102" s="434"/>
      <c r="U102" s="434"/>
      <c r="V102" s="434"/>
      <c r="W102" s="434"/>
      <c r="X102" s="434"/>
      <c r="Y102" s="434"/>
      <c r="Z102" s="434"/>
      <c r="AA102" s="434"/>
      <c r="AB102" s="434"/>
      <c r="AC102" s="434"/>
      <c r="AD102" s="434"/>
      <c r="AE102" s="434"/>
      <c r="AF102" s="434"/>
      <c r="AG102" s="434"/>
      <c r="AH102" s="434"/>
      <c r="AI102" s="434"/>
      <c r="AJ102" s="434"/>
      <c r="AK102" s="434"/>
      <c r="AL102" s="434"/>
      <c r="AM102" s="434"/>
      <c r="AN102" s="434"/>
    </row>
    <row r="103" spans="2:40" ht="9.75" customHeight="1" x14ac:dyDescent="0.15">
      <c r="B103" s="405"/>
      <c r="C103" s="406"/>
      <c r="D103" s="406"/>
      <c r="E103" s="407"/>
      <c r="F103" s="443"/>
      <c r="G103" s="444"/>
      <c r="H103" s="444"/>
      <c r="I103" s="444"/>
      <c r="J103" s="445"/>
      <c r="K103" s="446"/>
      <c r="L103" s="447"/>
      <c r="M103" s="447"/>
      <c r="N103" s="447"/>
      <c r="O103" s="447"/>
      <c r="P103" s="448"/>
      <c r="Q103" s="448"/>
      <c r="R103" s="448"/>
      <c r="S103" s="448"/>
      <c r="T103" s="448"/>
      <c r="U103" s="448"/>
      <c r="V103" s="448"/>
      <c r="W103" s="448"/>
      <c r="X103" s="448"/>
      <c r="Y103" s="448"/>
      <c r="Z103" s="448"/>
      <c r="AA103" s="448"/>
      <c r="AB103" s="448"/>
      <c r="AC103" s="448"/>
      <c r="AD103" s="448"/>
      <c r="AE103" s="448"/>
      <c r="AF103" s="448"/>
      <c r="AG103" s="448"/>
      <c r="AH103" s="448"/>
      <c r="AI103" s="448"/>
      <c r="AJ103" s="448"/>
      <c r="AK103" s="448"/>
      <c r="AL103" s="448"/>
      <c r="AM103" s="448"/>
      <c r="AN103" s="448"/>
    </row>
    <row r="104" spans="2:40" ht="9.75" customHeight="1" x14ac:dyDescent="0.15">
      <c r="B104" s="414" t="s">
        <v>90</v>
      </c>
      <c r="C104" s="415"/>
      <c r="D104" s="415"/>
      <c r="E104" s="416"/>
      <c r="F104" s="423"/>
      <c r="G104" s="424"/>
      <c r="H104" s="424"/>
      <c r="I104" s="424"/>
      <c r="J104" s="425"/>
      <c r="K104" s="426"/>
      <c r="L104" s="427"/>
      <c r="M104" s="427"/>
      <c r="N104" s="427"/>
      <c r="O104" s="427"/>
      <c r="P104" s="428"/>
      <c r="Q104" s="428"/>
      <c r="R104" s="428"/>
      <c r="S104" s="428"/>
      <c r="T104" s="428"/>
      <c r="U104" s="428"/>
      <c r="V104" s="428"/>
      <c r="W104" s="428"/>
      <c r="X104" s="428"/>
      <c r="Y104" s="428"/>
      <c r="Z104" s="428"/>
      <c r="AA104" s="428"/>
      <c r="AB104" s="428"/>
      <c r="AC104" s="428"/>
      <c r="AD104" s="428"/>
      <c r="AE104" s="428"/>
      <c r="AF104" s="428"/>
      <c r="AG104" s="428"/>
      <c r="AH104" s="428"/>
      <c r="AI104" s="428"/>
      <c r="AJ104" s="428"/>
      <c r="AK104" s="428"/>
      <c r="AL104" s="428"/>
      <c r="AM104" s="428"/>
      <c r="AN104" s="428"/>
    </row>
    <row r="105" spans="2:40" ht="9.75" customHeight="1" x14ac:dyDescent="0.15">
      <c r="B105" s="417"/>
      <c r="C105" s="418"/>
      <c r="D105" s="418"/>
      <c r="E105" s="419"/>
      <c r="F105" s="429"/>
      <c r="G105" s="430"/>
      <c r="H105" s="430"/>
      <c r="I105" s="430"/>
      <c r="J105" s="431"/>
      <c r="K105" s="432"/>
      <c r="L105" s="433"/>
      <c r="M105" s="433"/>
      <c r="N105" s="433"/>
      <c r="O105" s="433"/>
      <c r="P105" s="434"/>
      <c r="Q105" s="434"/>
      <c r="R105" s="434"/>
      <c r="S105" s="434"/>
      <c r="T105" s="434"/>
      <c r="U105" s="434"/>
      <c r="V105" s="434"/>
      <c r="W105" s="434"/>
      <c r="X105" s="434"/>
      <c r="Y105" s="434"/>
      <c r="Z105" s="434"/>
      <c r="AA105" s="434"/>
      <c r="AB105" s="434"/>
      <c r="AC105" s="434"/>
      <c r="AD105" s="434"/>
      <c r="AE105" s="434"/>
      <c r="AF105" s="434"/>
      <c r="AG105" s="434"/>
      <c r="AH105" s="434"/>
      <c r="AI105" s="434"/>
      <c r="AJ105" s="434"/>
      <c r="AK105" s="434"/>
      <c r="AL105" s="434"/>
      <c r="AM105" s="434"/>
      <c r="AN105" s="434"/>
    </row>
    <row r="106" spans="2:40" ht="9.75" customHeight="1" x14ac:dyDescent="0.15">
      <c r="B106" s="417"/>
      <c r="C106" s="418"/>
      <c r="D106" s="418"/>
      <c r="E106" s="419"/>
      <c r="F106" s="429"/>
      <c r="G106" s="430"/>
      <c r="H106" s="430"/>
      <c r="I106" s="430"/>
      <c r="J106" s="431"/>
      <c r="K106" s="432"/>
      <c r="L106" s="433"/>
      <c r="M106" s="433"/>
      <c r="N106" s="433"/>
      <c r="O106" s="433"/>
      <c r="P106" s="434"/>
      <c r="Q106" s="434"/>
      <c r="R106" s="434"/>
      <c r="S106" s="434"/>
      <c r="T106" s="434"/>
      <c r="U106" s="434"/>
      <c r="V106" s="434"/>
      <c r="W106" s="434"/>
      <c r="X106" s="434"/>
      <c r="Y106" s="434"/>
      <c r="Z106" s="434"/>
      <c r="AA106" s="434"/>
      <c r="AB106" s="434"/>
      <c r="AC106" s="434"/>
      <c r="AD106" s="434"/>
      <c r="AE106" s="434"/>
      <c r="AF106" s="434"/>
      <c r="AG106" s="434"/>
      <c r="AH106" s="434"/>
      <c r="AI106" s="434"/>
      <c r="AJ106" s="434"/>
      <c r="AK106" s="434"/>
      <c r="AL106" s="434"/>
      <c r="AM106" s="434"/>
      <c r="AN106" s="434"/>
    </row>
    <row r="107" spans="2:40" ht="9.75" customHeight="1" thickBot="1" x14ac:dyDescent="0.2">
      <c r="B107" s="420"/>
      <c r="C107" s="421"/>
      <c r="D107" s="421"/>
      <c r="E107" s="422"/>
      <c r="F107" s="435"/>
      <c r="G107" s="436"/>
      <c r="H107" s="436"/>
      <c r="I107" s="436"/>
      <c r="J107" s="437"/>
      <c r="K107" s="438"/>
      <c r="L107" s="439"/>
      <c r="M107" s="439"/>
      <c r="N107" s="439"/>
      <c r="O107" s="439"/>
      <c r="P107" s="440"/>
      <c r="Q107" s="440"/>
      <c r="R107" s="440"/>
      <c r="S107" s="440"/>
      <c r="T107" s="440"/>
      <c r="U107" s="440"/>
      <c r="V107" s="440"/>
      <c r="W107" s="440"/>
      <c r="X107" s="440"/>
      <c r="Y107" s="440"/>
      <c r="Z107" s="440"/>
      <c r="AA107" s="440"/>
      <c r="AB107" s="440"/>
      <c r="AC107" s="440"/>
      <c r="AD107" s="440"/>
      <c r="AE107" s="440"/>
      <c r="AF107" s="440"/>
      <c r="AG107" s="440"/>
      <c r="AH107" s="440"/>
      <c r="AI107" s="440"/>
      <c r="AJ107" s="440"/>
      <c r="AK107" s="440"/>
      <c r="AL107" s="440"/>
      <c r="AM107" s="440"/>
      <c r="AN107" s="440"/>
    </row>
    <row r="108" spans="2:40" ht="22.5" customHeight="1" thickTop="1" x14ac:dyDescent="0.15">
      <c r="B108" s="405" t="s">
        <v>79</v>
      </c>
      <c r="C108" s="406"/>
      <c r="D108" s="406"/>
      <c r="E108" s="407"/>
      <c r="F108" s="408"/>
      <c r="G108" s="409"/>
      <c r="H108" s="409"/>
      <c r="I108" s="409"/>
      <c r="J108" s="410"/>
      <c r="K108" s="411">
        <f>SUM(K96:O107)</f>
        <v>0</v>
      </c>
      <c r="L108" s="412"/>
      <c r="M108" s="412"/>
      <c r="N108" s="412"/>
      <c r="O108" s="412"/>
      <c r="P108" s="413"/>
      <c r="Q108" s="413"/>
      <c r="R108" s="413"/>
      <c r="S108" s="413"/>
      <c r="T108" s="413"/>
      <c r="U108" s="413"/>
      <c r="V108" s="413"/>
      <c r="W108" s="413"/>
      <c r="X108" s="413"/>
      <c r="Y108" s="413"/>
      <c r="Z108" s="413"/>
      <c r="AA108" s="413"/>
      <c r="AB108" s="413"/>
      <c r="AC108" s="413"/>
      <c r="AD108" s="413"/>
      <c r="AE108" s="413"/>
      <c r="AF108" s="413"/>
      <c r="AG108" s="413"/>
      <c r="AH108" s="413"/>
      <c r="AI108" s="413"/>
      <c r="AJ108" s="413"/>
      <c r="AK108" s="413"/>
      <c r="AL108" s="413"/>
      <c r="AM108" s="413"/>
      <c r="AN108" s="413"/>
    </row>
    <row r="109" spans="2:40" ht="10.5" customHeight="1" thickBot="1" x14ac:dyDescent="0.2">
      <c r="B109" s="231"/>
      <c r="C109" s="231"/>
      <c r="D109" s="231"/>
      <c r="E109" s="231"/>
      <c r="F109" s="231"/>
      <c r="G109" s="231"/>
      <c r="H109" s="231"/>
      <c r="I109" s="231"/>
      <c r="J109" s="231"/>
      <c r="K109" s="231"/>
      <c r="L109" s="231"/>
      <c r="M109" s="231"/>
      <c r="N109" s="231"/>
      <c r="O109" s="231"/>
      <c r="P109" s="231"/>
      <c r="Q109" s="231"/>
      <c r="R109" s="231"/>
      <c r="S109" s="231"/>
      <c r="T109" s="231"/>
      <c r="U109" s="231"/>
      <c r="V109" s="231"/>
      <c r="W109" s="231"/>
      <c r="X109" s="231"/>
      <c r="Y109" s="231"/>
      <c r="Z109" s="231"/>
      <c r="AA109" s="231"/>
      <c r="AB109" s="231"/>
      <c r="AC109" s="231"/>
      <c r="AD109" s="231"/>
      <c r="AE109" s="231"/>
      <c r="AF109" s="231"/>
      <c r="AG109" s="231"/>
      <c r="AH109" s="231"/>
      <c r="AI109" s="231"/>
      <c r="AJ109" s="231"/>
      <c r="AK109" s="231"/>
      <c r="AL109" s="232"/>
      <c r="AM109" s="232"/>
      <c r="AN109" s="232"/>
    </row>
    <row r="110" spans="2:40" ht="6" customHeight="1" x14ac:dyDescent="0.15"/>
    <row r="111" spans="2:40" s="236" customFormat="1" ht="10.5" x14ac:dyDescent="0.15"/>
    <row r="112" spans="2:40" s="236" customFormat="1" ht="5.25" customHeight="1" x14ac:dyDescent="0.15"/>
    <row r="113" s="236" customFormat="1" ht="10.5" x14ac:dyDescent="0.15"/>
    <row r="114" s="236" customFormat="1" ht="10.5" x14ac:dyDescent="0.15"/>
    <row r="115" s="236" customFormat="1" ht="5.25" customHeight="1" x14ac:dyDescent="0.15"/>
    <row r="118" ht="12" customHeight="1" x14ac:dyDescent="0.15"/>
    <row r="119" ht="12" customHeight="1" x14ac:dyDescent="0.15"/>
    <row r="120" ht="39"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spans="2:40" ht="12" customHeight="1" x14ac:dyDescent="0.15"/>
    <row r="130" spans="2:40" ht="12" customHeight="1" thickBot="1" x14ac:dyDescent="0.2">
      <c r="B130" s="303"/>
      <c r="C130" s="303"/>
      <c r="D130" s="303"/>
      <c r="E130" s="303"/>
      <c r="F130" s="303"/>
      <c r="G130" s="303"/>
      <c r="H130" s="303"/>
      <c r="I130" s="303"/>
      <c r="J130" s="303"/>
      <c r="K130" s="303"/>
      <c r="L130" s="303"/>
      <c r="M130" s="303"/>
      <c r="N130" s="303"/>
      <c r="O130" s="303"/>
      <c r="P130" s="303"/>
      <c r="Q130" s="303"/>
      <c r="R130" s="303"/>
      <c r="S130" s="303"/>
      <c r="T130" s="303"/>
      <c r="U130" s="303"/>
      <c r="V130" s="303"/>
      <c r="W130" s="303"/>
      <c r="X130" s="303"/>
      <c r="Y130" s="303"/>
      <c r="Z130" s="303"/>
      <c r="AA130" s="303"/>
      <c r="AB130" s="303"/>
      <c r="AC130" s="303"/>
      <c r="AD130" s="303"/>
      <c r="AE130" s="303"/>
      <c r="AF130" s="303"/>
      <c r="AG130" s="303"/>
      <c r="AH130" s="303"/>
      <c r="AI130" s="303"/>
      <c r="AJ130" s="303"/>
      <c r="AK130" s="303"/>
      <c r="AL130" s="304"/>
      <c r="AM130" s="304"/>
      <c r="AN130" s="304"/>
    </row>
    <row r="131" spans="2:40" ht="12" customHeight="1" x14ac:dyDescent="0.15">
      <c r="B131" s="233" t="s">
        <v>48</v>
      </c>
      <c r="C131" s="234"/>
      <c r="D131" s="234"/>
      <c r="E131" s="234"/>
      <c r="F131" s="234"/>
      <c r="G131" s="234"/>
      <c r="H131" s="234"/>
      <c r="I131" s="234"/>
      <c r="J131" s="234"/>
      <c r="K131" s="234"/>
      <c r="L131" s="234"/>
      <c r="M131" s="234"/>
      <c r="N131" s="234"/>
      <c r="O131" s="234"/>
      <c r="P131" s="234"/>
      <c r="Q131" s="234"/>
      <c r="R131" s="234"/>
      <c r="S131" s="234"/>
      <c r="T131" s="234"/>
      <c r="U131" s="234"/>
      <c r="V131" s="234"/>
      <c r="W131" s="234"/>
      <c r="X131" s="234"/>
      <c r="Y131" s="234"/>
      <c r="Z131" s="234"/>
      <c r="AA131" s="234"/>
      <c r="AB131" s="234"/>
      <c r="AC131" s="234"/>
      <c r="AD131" s="234"/>
      <c r="AE131" s="234"/>
      <c r="AF131" s="234"/>
      <c r="AG131" s="234"/>
      <c r="AH131" s="234"/>
      <c r="AI131" s="234"/>
      <c r="AJ131" s="234"/>
      <c r="AK131" s="234"/>
      <c r="AL131" s="235"/>
      <c r="AM131" s="235"/>
      <c r="AN131" s="235"/>
    </row>
    <row r="132" spans="2:40" ht="12" customHeight="1" x14ac:dyDescent="0.15">
      <c r="B132" s="233"/>
      <c r="C132" s="234"/>
      <c r="D132" s="234"/>
      <c r="E132" s="234"/>
      <c r="F132" s="234"/>
      <c r="G132" s="234"/>
      <c r="H132" s="234"/>
      <c r="I132" s="234"/>
      <c r="J132" s="234"/>
      <c r="K132" s="234"/>
      <c r="L132" s="234"/>
      <c r="M132" s="234"/>
      <c r="N132" s="234"/>
      <c r="O132" s="234"/>
      <c r="P132" s="234"/>
      <c r="Q132" s="234"/>
      <c r="R132" s="234"/>
      <c r="S132" s="234"/>
      <c r="T132" s="234"/>
      <c r="U132" s="234"/>
      <c r="V132" s="234"/>
      <c r="W132" s="234"/>
      <c r="X132" s="234"/>
      <c r="Y132" s="234"/>
      <c r="Z132" s="234"/>
      <c r="AA132" s="234"/>
      <c r="AB132" s="234"/>
      <c r="AC132" s="234"/>
      <c r="AD132" s="234"/>
      <c r="AE132" s="234"/>
      <c r="AF132" s="234"/>
      <c r="AG132" s="234"/>
      <c r="AH132" s="234"/>
      <c r="AI132" s="234"/>
      <c r="AJ132" s="234"/>
      <c r="AK132" s="234"/>
      <c r="AL132" s="235"/>
      <c r="AM132" s="235"/>
      <c r="AN132" s="235"/>
    </row>
    <row r="133" spans="2:40" ht="12" customHeight="1" x14ac:dyDescent="0.15">
      <c r="B133" s="233"/>
      <c r="C133" s="175" t="s">
        <v>248</v>
      </c>
      <c r="D133" s="234"/>
      <c r="E133" s="234"/>
      <c r="F133" s="234"/>
      <c r="G133" s="234"/>
      <c r="H133" s="234"/>
      <c r="I133" s="234"/>
      <c r="J133" s="234"/>
      <c r="K133" s="234"/>
      <c r="L133" s="234"/>
      <c r="M133" s="234"/>
      <c r="N133" s="234"/>
      <c r="O133" s="234"/>
      <c r="P133" s="234"/>
      <c r="Q133" s="234"/>
      <c r="R133" s="234"/>
      <c r="S133" s="234"/>
      <c r="T133" s="234"/>
      <c r="U133" s="234"/>
      <c r="V133" s="234"/>
      <c r="W133" s="234"/>
      <c r="X133" s="234"/>
      <c r="Y133" s="234"/>
      <c r="Z133" s="234"/>
      <c r="AA133" s="234"/>
      <c r="AB133" s="234"/>
      <c r="AC133" s="234"/>
      <c r="AD133" s="234"/>
      <c r="AE133" s="234"/>
      <c r="AF133" s="234"/>
      <c r="AG133" s="234"/>
      <c r="AH133" s="234"/>
      <c r="AI133" s="234"/>
      <c r="AJ133" s="234"/>
      <c r="AK133" s="234"/>
      <c r="AL133" s="235"/>
      <c r="AM133" s="235"/>
      <c r="AN133" s="235"/>
    </row>
    <row r="134" spans="2:40" ht="12" customHeight="1" x14ac:dyDescent="0.15">
      <c r="B134" s="233"/>
      <c r="C134" s="175" t="s">
        <v>62</v>
      </c>
      <c r="D134" s="234"/>
      <c r="E134" s="234"/>
      <c r="F134" s="234"/>
      <c r="G134" s="234"/>
      <c r="H134" s="234"/>
      <c r="I134" s="234"/>
      <c r="J134" s="234"/>
      <c r="K134" s="234"/>
      <c r="L134" s="234"/>
      <c r="M134" s="234"/>
      <c r="N134" s="234"/>
      <c r="O134" s="234"/>
      <c r="P134" s="234"/>
      <c r="Q134" s="234"/>
      <c r="R134" s="234"/>
      <c r="S134" s="234"/>
      <c r="T134" s="234"/>
      <c r="U134" s="234"/>
      <c r="V134" s="234"/>
      <c r="W134" s="234"/>
      <c r="X134" s="234"/>
      <c r="Y134" s="234"/>
      <c r="Z134" s="234"/>
      <c r="AA134" s="234"/>
      <c r="AB134" s="234"/>
      <c r="AC134" s="234"/>
      <c r="AD134" s="234"/>
      <c r="AE134" s="234"/>
      <c r="AF134" s="234"/>
      <c r="AG134" s="234"/>
      <c r="AH134" s="234"/>
      <c r="AI134" s="234"/>
      <c r="AJ134" s="234"/>
      <c r="AK134" s="234"/>
      <c r="AL134" s="235"/>
      <c r="AM134" s="235"/>
      <c r="AN134" s="235"/>
    </row>
    <row r="135" spans="2:40" ht="6" customHeight="1" x14ac:dyDescent="0.15">
      <c r="B135" s="233"/>
      <c r="C135" s="234"/>
      <c r="D135" s="234"/>
      <c r="E135" s="234"/>
      <c r="F135" s="234"/>
      <c r="G135" s="234"/>
      <c r="H135" s="234"/>
      <c r="I135" s="234"/>
      <c r="J135" s="234"/>
      <c r="K135" s="234"/>
      <c r="L135" s="234"/>
      <c r="M135" s="234"/>
      <c r="N135" s="234"/>
      <c r="O135" s="234"/>
      <c r="P135" s="234"/>
      <c r="Q135" s="234"/>
      <c r="R135" s="234"/>
      <c r="S135" s="234"/>
      <c r="T135" s="234"/>
      <c r="U135" s="234"/>
      <c r="V135" s="234"/>
      <c r="W135" s="234"/>
      <c r="X135" s="234"/>
      <c r="Y135" s="234"/>
      <c r="Z135" s="234"/>
      <c r="AA135" s="234"/>
      <c r="AB135" s="234"/>
      <c r="AC135" s="234"/>
      <c r="AD135" s="234"/>
      <c r="AE135" s="234"/>
      <c r="AF135" s="234"/>
      <c r="AG135" s="234"/>
      <c r="AH135" s="234"/>
      <c r="AI135" s="234"/>
      <c r="AJ135" s="234"/>
      <c r="AK135" s="234"/>
      <c r="AL135" s="235"/>
      <c r="AM135" s="235"/>
      <c r="AN135" s="235"/>
    </row>
    <row r="136" spans="2:40" ht="12" customHeight="1" x14ac:dyDescent="0.15">
      <c r="B136" s="237" t="s">
        <v>247</v>
      </c>
      <c r="C136" s="238"/>
      <c r="D136" s="228"/>
      <c r="E136" s="228"/>
      <c r="F136" s="228"/>
      <c r="G136" s="228"/>
      <c r="H136" s="228"/>
      <c r="I136" s="228"/>
      <c r="J136" s="228"/>
      <c r="K136" s="228"/>
      <c r="L136" s="228"/>
      <c r="M136" s="228"/>
      <c r="N136" s="228"/>
      <c r="O136" s="228"/>
      <c r="P136" s="228"/>
      <c r="Q136" s="228"/>
      <c r="R136" s="228"/>
      <c r="S136" s="228"/>
      <c r="T136" s="228"/>
      <c r="U136" s="228"/>
      <c r="V136" s="228"/>
      <c r="W136" s="228"/>
      <c r="X136" s="228"/>
      <c r="Y136" s="228"/>
      <c r="Z136" s="228"/>
      <c r="AA136" s="228"/>
      <c r="AB136" s="228"/>
      <c r="AC136" s="228"/>
      <c r="AD136" s="228"/>
      <c r="AE136" s="228"/>
      <c r="AF136" s="228"/>
      <c r="AG136" s="228"/>
      <c r="AH136" s="228"/>
      <c r="AI136" s="228"/>
      <c r="AJ136" s="228"/>
      <c r="AK136" s="228"/>
    </row>
    <row r="137" spans="2:40" ht="12" customHeight="1" x14ac:dyDescent="0.15">
      <c r="B137" s="239" t="s">
        <v>160</v>
      </c>
      <c r="C137" s="240"/>
      <c r="D137" s="240"/>
      <c r="E137" s="240"/>
      <c r="F137" s="240"/>
      <c r="G137" s="240"/>
      <c r="H137" s="240"/>
      <c r="I137" s="240"/>
      <c r="J137" s="240"/>
      <c r="K137" s="240"/>
      <c r="L137" s="240"/>
      <c r="M137" s="240"/>
      <c r="N137" s="240"/>
      <c r="O137" s="240"/>
      <c r="P137" s="240"/>
      <c r="Q137" s="240"/>
      <c r="R137" s="240"/>
      <c r="S137" s="240"/>
      <c r="T137" s="240"/>
      <c r="U137" s="301" t="s">
        <v>63</v>
      </c>
      <c r="V137" s="301"/>
      <c r="W137" s="301"/>
      <c r="X137" s="301"/>
      <c r="Y137" s="301"/>
      <c r="Z137" s="301"/>
      <c r="AA137" s="301"/>
      <c r="AB137" s="301"/>
      <c r="AC137" s="301"/>
      <c r="AD137" s="301"/>
      <c r="AE137" s="301"/>
      <c r="AF137" s="301"/>
      <c r="AG137" s="301"/>
      <c r="AH137" s="301"/>
      <c r="AI137" s="301"/>
      <c r="AJ137" s="301"/>
      <c r="AK137" s="301"/>
      <c r="AL137" s="301"/>
      <c r="AM137" s="301"/>
      <c r="AN137" s="302"/>
    </row>
    <row r="138" spans="2:40" ht="12" customHeight="1" x14ac:dyDescent="0.15">
      <c r="B138" s="241"/>
      <c r="C138" s="242" t="s">
        <v>49</v>
      </c>
      <c r="D138" s="243"/>
      <c r="E138" s="243"/>
      <c r="F138" s="243"/>
      <c r="G138" s="243"/>
      <c r="H138" s="243"/>
      <c r="I138" s="243"/>
      <c r="J138" s="243"/>
      <c r="K138" s="243"/>
      <c r="L138" s="243"/>
      <c r="M138" s="243"/>
      <c r="N138" s="243"/>
      <c r="O138" s="243"/>
      <c r="P138" s="243"/>
      <c r="Q138" s="243"/>
      <c r="R138" s="243"/>
      <c r="S138" s="243"/>
      <c r="T138" s="244"/>
      <c r="U138" s="390" t="s">
        <v>69</v>
      </c>
      <c r="V138" s="391"/>
      <c r="W138" s="391"/>
      <c r="X138" s="391"/>
      <c r="Y138" s="391"/>
      <c r="Z138" s="391"/>
      <c r="AA138" s="391"/>
      <c r="AB138" s="391"/>
      <c r="AC138" s="391"/>
      <c r="AD138" s="391"/>
      <c r="AE138" s="391"/>
      <c r="AF138" s="391"/>
      <c r="AG138" s="391"/>
      <c r="AH138" s="391"/>
      <c r="AI138" s="391"/>
      <c r="AJ138" s="391"/>
      <c r="AK138" s="391"/>
      <c r="AL138" s="391"/>
      <c r="AM138" s="391"/>
      <c r="AN138" s="392"/>
    </row>
    <row r="139" spans="2:40" ht="12" customHeight="1" x14ac:dyDescent="0.15">
      <c r="B139" s="241"/>
      <c r="C139" s="245" t="s">
        <v>50</v>
      </c>
      <c r="D139" s="246"/>
      <c r="E139" s="246"/>
      <c r="F139" s="246"/>
      <c r="G139" s="246"/>
      <c r="H139" s="246"/>
      <c r="I139" s="246"/>
      <c r="J139" s="246"/>
      <c r="K139" s="246"/>
      <c r="L139" s="246"/>
      <c r="M139" s="246"/>
      <c r="N139" s="246"/>
      <c r="O139" s="246"/>
      <c r="P139" s="246"/>
      <c r="Q139" s="246"/>
      <c r="R139" s="246"/>
      <c r="S139" s="246"/>
      <c r="T139" s="247"/>
      <c r="U139" s="393" t="s">
        <v>250</v>
      </c>
      <c r="V139" s="394"/>
      <c r="W139" s="394"/>
      <c r="X139" s="394"/>
      <c r="Y139" s="394"/>
      <c r="Z139" s="394"/>
      <c r="AA139" s="394"/>
      <c r="AB139" s="394"/>
      <c r="AC139" s="394"/>
      <c r="AD139" s="394"/>
      <c r="AE139" s="394"/>
      <c r="AF139" s="394"/>
      <c r="AG139" s="394"/>
      <c r="AH139" s="394"/>
      <c r="AI139" s="394"/>
      <c r="AJ139" s="394"/>
      <c r="AK139" s="394"/>
      <c r="AL139" s="394"/>
      <c r="AM139" s="394"/>
      <c r="AN139" s="395"/>
    </row>
    <row r="140" spans="2:40" ht="44.25" customHeight="1" x14ac:dyDescent="0.15">
      <c r="B140" s="241"/>
      <c r="C140" s="245" t="s">
        <v>95</v>
      </c>
      <c r="D140" s="246"/>
      <c r="E140" s="246"/>
      <c r="F140" s="246"/>
      <c r="G140" s="246"/>
      <c r="H140" s="246"/>
      <c r="I140" s="246"/>
      <c r="J140" s="246"/>
      <c r="K140" s="246"/>
      <c r="L140" s="246"/>
      <c r="M140" s="246"/>
      <c r="N140" s="246"/>
      <c r="O140" s="246"/>
      <c r="P140" s="246"/>
      <c r="Q140" s="246"/>
      <c r="R140" s="246"/>
      <c r="S140" s="246"/>
      <c r="T140" s="247"/>
      <c r="U140" s="396" t="s">
        <v>74</v>
      </c>
      <c r="V140" s="397"/>
      <c r="W140" s="397"/>
      <c r="X140" s="397"/>
      <c r="Y140" s="397"/>
      <c r="Z140" s="397"/>
      <c r="AA140" s="397"/>
      <c r="AB140" s="397"/>
      <c r="AC140" s="397"/>
      <c r="AD140" s="397"/>
      <c r="AE140" s="397"/>
      <c r="AF140" s="397"/>
      <c r="AG140" s="397"/>
      <c r="AH140" s="397"/>
      <c r="AI140" s="397"/>
      <c r="AJ140" s="397"/>
      <c r="AK140" s="397"/>
      <c r="AL140" s="397"/>
      <c r="AM140" s="397"/>
      <c r="AN140" s="398"/>
    </row>
    <row r="141" spans="2:40" ht="12" customHeight="1" x14ac:dyDescent="0.15">
      <c r="B141" s="241"/>
      <c r="C141" s="245" t="s">
        <v>249</v>
      </c>
      <c r="D141" s="246"/>
      <c r="E141" s="246"/>
      <c r="F141" s="246"/>
      <c r="G141" s="246"/>
      <c r="H141" s="246"/>
      <c r="I141" s="246"/>
      <c r="J141" s="246"/>
      <c r="K141" s="246"/>
      <c r="L141" s="246"/>
      <c r="M141" s="246"/>
      <c r="N141" s="246"/>
      <c r="O141" s="246"/>
      <c r="P141" s="246"/>
      <c r="Q141" s="246"/>
      <c r="R141" s="246"/>
      <c r="S141" s="246"/>
      <c r="T141" s="247"/>
      <c r="U141" s="399" t="s">
        <v>251</v>
      </c>
      <c r="V141" s="400"/>
      <c r="W141" s="400"/>
      <c r="X141" s="400"/>
      <c r="Y141" s="400"/>
      <c r="Z141" s="400"/>
      <c r="AA141" s="400"/>
      <c r="AB141" s="400"/>
      <c r="AC141" s="400"/>
      <c r="AD141" s="400"/>
      <c r="AE141" s="400"/>
      <c r="AF141" s="400"/>
      <c r="AG141" s="400"/>
      <c r="AH141" s="400"/>
      <c r="AI141" s="400"/>
      <c r="AJ141" s="400"/>
      <c r="AK141" s="400"/>
      <c r="AL141" s="400"/>
      <c r="AM141" s="400"/>
      <c r="AN141" s="401"/>
    </row>
    <row r="142" spans="2:40" ht="18" customHeight="1" x14ac:dyDescent="0.15">
      <c r="B142" s="248"/>
      <c r="C142" s="249" t="s">
        <v>51</v>
      </c>
      <c r="D142" s="250"/>
      <c r="E142" s="250"/>
      <c r="F142" s="250"/>
      <c r="G142" s="250"/>
      <c r="H142" s="250"/>
      <c r="I142" s="250"/>
      <c r="J142" s="250"/>
      <c r="K142" s="250"/>
      <c r="L142" s="250"/>
      <c r="M142" s="250"/>
      <c r="N142" s="250"/>
      <c r="O142" s="250"/>
      <c r="P142" s="250"/>
      <c r="Q142" s="250"/>
      <c r="R142" s="250"/>
      <c r="S142" s="250"/>
      <c r="T142" s="251"/>
      <c r="U142" s="402" t="s">
        <v>55</v>
      </c>
      <c r="V142" s="403"/>
      <c r="W142" s="403"/>
      <c r="X142" s="403"/>
      <c r="Y142" s="403"/>
      <c r="Z142" s="403"/>
      <c r="AA142" s="403"/>
      <c r="AB142" s="403"/>
      <c r="AC142" s="403"/>
      <c r="AD142" s="403"/>
      <c r="AE142" s="403"/>
      <c r="AF142" s="403"/>
      <c r="AG142" s="403"/>
      <c r="AH142" s="403"/>
      <c r="AI142" s="403"/>
      <c r="AJ142" s="403"/>
      <c r="AK142" s="403"/>
      <c r="AL142" s="403"/>
      <c r="AM142" s="403"/>
      <c r="AN142" s="404"/>
    </row>
    <row r="143" spans="2:40" s="275" customFormat="1" x14ac:dyDescent="0.15">
      <c r="B143" s="239" t="s">
        <v>94</v>
      </c>
      <c r="C143" s="240"/>
      <c r="D143" s="240"/>
      <c r="E143" s="240"/>
      <c r="F143" s="240"/>
      <c r="G143" s="240"/>
      <c r="H143" s="240"/>
      <c r="I143" s="240"/>
      <c r="J143" s="240"/>
      <c r="K143" s="240"/>
      <c r="L143" s="240"/>
      <c r="M143" s="240"/>
      <c r="N143" s="240"/>
      <c r="O143" s="240"/>
      <c r="P143" s="240"/>
      <c r="Q143" s="240"/>
      <c r="R143" s="240"/>
      <c r="S143" s="240"/>
      <c r="T143" s="240"/>
      <c r="U143" s="252"/>
      <c r="V143" s="252"/>
      <c r="W143" s="252"/>
      <c r="X143" s="252"/>
      <c r="Y143" s="252"/>
      <c r="Z143" s="252"/>
      <c r="AA143" s="252"/>
      <c r="AB143" s="252"/>
      <c r="AC143" s="252"/>
      <c r="AD143" s="252"/>
      <c r="AE143" s="252"/>
      <c r="AF143" s="252"/>
      <c r="AG143" s="252"/>
      <c r="AH143" s="252"/>
      <c r="AI143" s="252"/>
      <c r="AJ143" s="252"/>
      <c r="AK143" s="252"/>
      <c r="AL143" s="252"/>
      <c r="AM143" s="252"/>
      <c r="AN143" s="253"/>
    </row>
    <row r="144" spans="2:40" s="275" customFormat="1" x14ac:dyDescent="0.15">
      <c r="B144" s="241"/>
      <c r="C144" s="242" t="s">
        <v>96</v>
      </c>
      <c r="D144" s="243"/>
      <c r="E144" s="243"/>
      <c r="F144" s="243"/>
      <c r="G144" s="243"/>
      <c r="H144" s="243"/>
      <c r="I144" s="243"/>
      <c r="J144" s="243"/>
      <c r="K144" s="243"/>
      <c r="L144" s="243"/>
      <c r="M144" s="243"/>
      <c r="N144" s="243"/>
      <c r="O144" s="243"/>
      <c r="P144" s="243"/>
      <c r="Q144" s="243"/>
      <c r="R144" s="243"/>
      <c r="S144" s="243"/>
      <c r="T144" s="244"/>
      <c r="U144" s="390" t="s">
        <v>56</v>
      </c>
      <c r="V144" s="391"/>
      <c r="W144" s="391"/>
      <c r="X144" s="391"/>
      <c r="Y144" s="391"/>
      <c r="Z144" s="391"/>
      <c r="AA144" s="391"/>
      <c r="AB144" s="391"/>
      <c r="AC144" s="391"/>
      <c r="AD144" s="391"/>
      <c r="AE144" s="391"/>
      <c r="AF144" s="391"/>
      <c r="AG144" s="391"/>
      <c r="AH144" s="391"/>
      <c r="AI144" s="391"/>
      <c r="AJ144" s="391"/>
      <c r="AK144" s="391"/>
      <c r="AL144" s="391"/>
      <c r="AM144" s="391"/>
      <c r="AN144" s="392"/>
    </row>
    <row r="145" spans="2:40" x14ac:dyDescent="0.15">
      <c r="B145" s="248"/>
      <c r="C145" s="254" t="s">
        <v>223</v>
      </c>
      <c r="D145" s="250"/>
      <c r="E145" s="250"/>
      <c r="F145" s="250"/>
      <c r="G145" s="250"/>
      <c r="H145" s="250"/>
      <c r="I145" s="250"/>
      <c r="J145" s="250"/>
      <c r="K145" s="250"/>
      <c r="L145" s="250"/>
      <c r="M145" s="250"/>
      <c r="N145" s="250"/>
      <c r="O145" s="250"/>
      <c r="P145" s="250"/>
      <c r="Q145" s="250"/>
      <c r="R145" s="250"/>
      <c r="S145" s="250"/>
      <c r="T145" s="251"/>
      <c r="U145" s="402" t="s">
        <v>101</v>
      </c>
      <c r="V145" s="403"/>
      <c r="W145" s="403"/>
      <c r="X145" s="403"/>
      <c r="Y145" s="403"/>
      <c r="Z145" s="403"/>
      <c r="AA145" s="403"/>
      <c r="AB145" s="403"/>
      <c r="AC145" s="403"/>
      <c r="AD145" s="403"/>
      <c r="AE145" s="403"/>
      <c r="AF145" s="403"/>
      <c r="AG145" s="403"/>
      <c r="AH145" s="403"/>
      <c r="AI145" s="403"/>
      <c r="AJ145" s="403"/>
      <c r="AK145" s="403"/>
      <c r="AL145" s="403"/>
      <c r="AM145" s="403"/>
      <c r="AN145" s="404"/>
    </row>
    <row r="146" spans="2:40" x14ac:dyDescent="0.15">
      <c r="B146" s="239" t="s">
        <v>253</v>
      </c>
      <c r="C146" s="240"/>
      <c r="D146" s="240"/>
      <c r="E146" s="240"/>
      <c r="F146" s="240"/>
      <c r="G146" s="240"/>
      <c r="H146" s="240"/>
      <c r="I146" s="240"/>
      <c r="J146" s="240"/>
      <c r="K146" s="240"/>
      <c r="L146" s="240"/>
      <c r="M146" s="240"/>
      <c r="N146" s="240"/>
      <c r="O146" s="240"/>
      <c r="P146" s="240"/>
      <c r="Q146" s="240"/>
      <c r="R146" s="240"/>
      <c r="S146" s="240"/>
      <c r="T146" s="240"/>
      <c r="U146" s="255"/>
      <c r="V146" s="255"/>
      <c r="W146" s="255"/>
      <c r="X146" s="255"/>
      <c r="Y146" s="255"/>
      <c r="Z146" s="255"/>
      <c r="AA146" s="255"/>
      <c r="AB146" s="255"/>
      <c r="AC146" s="255"/>
      <c r="AD146" s="255"/>
      <c r="AE146" s="255"/>
      <c r="AF146" s="255"/>
      <c r="AG146" s="255"/>
      <c r="AH146" s="255"/>
      <c r="AI146" s="255"/>
      <c r="AJ146" s="255"/>
      <c r="AK146" s="255"/>
      <c r="AL146" s="252"/>
      <c r="AM146" s="252"/>
      <c r="AN146" s="253"/>
    </row>
    <row r="147" spans="2:40" x14ac:dyDescent="0.15">
      <c r="B147" s="256"/>
      <c r="C147" s="242" t="s">
        <v>252</v>
      </c>
      <c r="D147" s="243"/>
      <c r="E147" s="243"/>
      <c r="F147" s="243"/>
      <c r="G147" s="243"/>
      <c r="H147" s="243"/>
      <c r="I147" s="243"/>
      <c r="J147" s="243"/>
      <c r="K147" s="243"/>
      <c r="L147" s="243"/>
      <c r="M147" s="243"/>
      <c r="N147" s="243"/>
      <c r="O147" s="243"/>
      <c r="P147" s="243"/>
      <c r="Q147" s="243"/>
      <c r="R147" s="243"/>
      <c r="S147" s="243"/>
      <c r="T147" s="244"/>
      <c r="U147" s="390" t="s">
        <v>87</v>
      </c>
      <c r="V147" s="391"/>
      <c r="W147" s="391"/>
      <c r="X147" s="391"/>
      <c r="Y147" s="391"/>
      <c r="Z147" s="391"/>
      <c r="AA147" s="391"/>
      <c r="AB147" s="391"/>
      <c r="AC147" s="391"/>
      <c r="AD147" s="391"/>
      <c r="AE147" s="391"/>
      <c r="AF147" s="391"/>
      <c r="AG147" s="391"/>
      <c r="AH147" s="391"/>
      <c r="AI147" s="391"/>
      <c r="AJ147" s="391"/>
      <c r="AK147" s="391"/>
      <c r="AL147" s="391"/>
      <c r="AM147" s="391"/>
      <c r="AN147" s="392"/>
    </row>
    <row r="148" spans="2:40" x14ac:dyDescent="0.15">
      <c r="B148" s="256"/>
      <c r="C148" s="248" t="s">
        <v>70</v>
      </c>
      <c r="D148" s="257"/>
      <c r="E148" s="257"/>
      <c r="F148" s="257"/>
      <c r="G148" s="257"/>
      <c r="H148" s="257"/>
      <c r="I148" s="257"/>
      <c r="J148" s="257"/>
      <c r="K148" s="257"/>
      <c r="L148" s="257"/>
      <c r="M148" s="257"/>
      <c r="N148" s="257"/>
      <c r="O148" s="257"/>
      <c r="P148" s="257"/>
      <c r="Q148" s="257"/>
      <c r="R148" s="257"/>
      <c r="S148" s="257"/>
      <c r="T148" s="258"/>
      <c r="U148" s="402" t="s">
        <v>71</v>
      </c>
      <c r="V148" s="403"/>
      <c r="W148" s="403"/>
      <c r="X148" s="403"/>
      <c r="Y148" s="403"/>
      <c r="Z148" s="403"/>
      <c r="AA148" s="403"/>
      <c r="AB148" s="403"/>
      <c r="AC148" s="403"/>
      <c r="AD148" s="403"/>
      <c r="AE148" s="403"/>
      <c r="AF148" s="403"/>
      <c r="AG148" s="403"/>
      <c r="AH148" s="403"/>
      <c r="AI148" s="403"/>
      <c r="AJ148" s="403"/>
      <c r="AK148" s="403"/>
      <c r="AL148" s="403"/>
      <c r="AM148" s="403"/>
      <c r="AN148" s="404"/>
    </row>
    <row r="149" spans="2:40" x14ac:dyDescent="0.15">
      <c r="B149" s="239" t="s">
        <v>54</v>
      </c>
      <c r="C149" s="240"/>
      <c r="D149" s="240"/>
      <c r="E149" s="240"/>
      <c r="F149" s="240"/>
      <c r="G149" s="240"/>
      <c r="H149" s="240"/>
      <c r="I149" s="240"/>
      <c r="J149" s="240"/>
      <c r="K149" s="240"/>
      <c r="L149" s="240"/>
      <c r="M149" s="240"/>
      <c r="N149" s="240"/>
      <c r="O149" s="240"/>
      <c r="P149" s="240"/>
      <c r="Q149" s="240"/>
      <c r="R149" s="240"/>
      <c r="S149" s="240"/>
      <c r="T149" s="240"/>
      <c r="U149" s="255"/>
      <c r="V149" s="255"/>
      <c r="W149" s="255"/>
      <c r="X149" s="255"/>
      <c r="Y149" s="255"/>
      <c r="Z149" s="255"/>
      <c r="AA149" s="255"/>
      <c r="AB149" s="255"/>
      <c r="AC149" s="255"/>
      <c r="AD149" s="255"/>
      <c r="AE149" s="255"/>
      <c r="AF149" s="255"/>
      <c r="AG149" s="255"/>
      <c r="AH149" s="255"/>
      <c r="AI149" s="255"/>
      <c r="AJ149" s="255"/>
      <c r="AK149" s="255"/>
      <c r="AL149" s="252"/>
      <c r="AM149" s="252"/>
      <c r="AN149" s="253"/>
    </row>
    <row r="150" spans="2:40" x14ac:dyDescent="0.15">
      <c r="B150" s="256"/>
      <c r="C150" s="242" t="s">
        <v>97</v>
      </c>
      <c r="D150" s="243"/>
      <c r="E150" s="243"/>
      <c r="F150" s="243"/>
      <c r="G150" s="243"/>
      <c r="H150" s="243"/>
      <c r="I150" s="243"/>
      <c r="J150" s="243"/>
      <c r="K150" s="243"/>
      <c r="L150" s="243"/>
      <c r="M150" s="243"/>
      <c r="N150" s="243"/>
      <c r="O150" s="243"/>
      <c r="P150" s="243"/>
      <c r="Q150" s="243"/>
      <c r="R150" s="243"/>
      <c r="S150" s="243"/>
      <c r="T150" s="244"/>
      <c r="U150" s="506" t="s">
        <v>57</v>
      </c>
      <c r="V150" s="507"/>
      <c r="W150" s="507"/>
      <c r="X150" s="507"/>
      <c r="Y150" s="507"/>
      <c r="Z150" s="507"/>
      <c r="AA150" s="507"/>
      <c r="AB150" s="507"/>
      <c r="AC150" s="507"/>
      <c r="AD150" s="507"/>
      <c r="AE150" s="507"/>
      <c r="AF150" s="507"/>
      <c r="AG150" s="507"/>
      <c r="AH150" s="507"/>
      <c r="AI150" s="507"/>
      <c r="AJ150" s="507"/>
      <c r="AK150" s="507"/>
      <c r="AL150" s="507"/>
      <c r="AM150" s="507"/>
      <c r="AN150" s="508"/>
    </row>
    <row r="151" spans="2:40" x14ac:dyDescent="0.15">
      <c r="B151" s="256"/>
      <c r="C151" s="245" t="s">
        <v>164</v>
      </c>
      <c r="D151" s="246"/>
      <c r="E151" s="246"/>
      <c r="F151" s="246"/>
      <c r="G151" s="246"/>
      <c r="H151" s="246"/>
      <c r="I151" s="246"/>
      <c r="J151" s="246"/>
      <c r="K151" s="246"/>
      <c r="L151" s="246"/>
      <c r="M151" s="246"/>
      <c r="N151" s="246"/>
      <c r="O151" s="246"/>
      <c r="P151" s="246"/>
      <c r="Q151" s="246"/>
      <c r="R151" s="246"/>
      <c r="S151" s="246"/>
      <c r="T151" s="247"/>
      <c r="U151" s="509" t="s">
        <v>165</v>
      </c>
      <c r="V151" s="510"/>
      <c r="W151" s="510"/>
      <c r="X151" s="510"/>
      <c r="Y151" s="510"/>
      <c r="Z151" s="510"/>
      <c r="AA151" s="510"/>
      <c r="AB151" s="510"/>
      <c r="AC151" s="510"/>
      <c r="AD151" s="510"/>
      <c r="AE151" s="510"/>
      <c r="AF151" s="510"/>
      <c r="AG151" s="510"/>
      <c r="AH151" s="510"/>
      <c r="AI151" s="510"/>
      <c r="AJ151" s="510"/>
      <c r="AK151" s="510"/>
      <c r="AL151" s="510"/>
      <c r="AM151" s="510"/>
      <c r="AN151" s="511"/>
    </row>
    <row r="152" spans="2:40" x14ac:dyDescent="0.15">
      <c r="B152" s="256"/>
      <c r="C152" s="296" t="s">
        <v>166</v>
      </c>
      <c r="D152" s="246"/>
      <c r="E152" s="246"/>
      <c r="F152" s="246"/>
      <c r="G152" s="246"/>
      <c r="H152" s="246"/>
      <c r="I152" s="246"/>
      <c r="J152" s="246"/>
      <c r="K152" s="246"/>
      <c r="L152" s="246"/>
      <c r="M152" s="246"/>
      <c r="N152" s="246"/>
      <c r="O152" s="246"/>
      <c r="P152" s="246"/>
      <c r="Q152" s="246"/>
      <c r="R152" s="246"/>
      <c r="S152" s="246"/>
      <c r="T152" s="247"/>
      <c r="U152" s="399" t="s">
        <v>167</v>
      </c>
      <c r="V152" s="400"/>
      <c r="W152" s="400"/>
      <c r="X152" s="400"/>
      <c r="Y152" s="400"/>
      <c r="Z152" s="400"/>
      <c r="AA152" s="400"/>
      <c r="AB152" s="400"/>
      <c r="AC152" s="400"/>
      <c r="AD152" s="400"/>
      <c r="AE152" s="400"/>
      <c r="AF152" s="400"/>
      <c r="AG152" s="400"/>
      <c r="AH152" s="400"/>
      <c r="AI152" s="400"/>
      <c r="AJ152" s="400"/>
      <c r="AK152" s="400"/>
      <c r="AL152" s="400"/>
      <c r="AM152" s="400"/>
      <c r="AN152" s="401"/>
    </row>
    <row r="153" spans="2:40" ht="13.5" customHeight="1" x14ac:dyDescent="0.15">
      <c r="B153" s="259"/>
      <c r="C153" s="260" t="s">
        <v>73</v>
      </c>
      <c r="D153" s="246"/>
      <c r="E153" s="246"/>
      <c r="F153" s="246"/>
      <c r="G153" s="246"/>
      <c r="H153" s="246"/>
      <c r="I153" s="246"/>
      <c r="J153" s="246"/>
      <c r="K153" s="246"/>
      <c r="L153" s="246"/>
      <c r="M153" s="246"/>
      <c r="N153" s="246"/>
      <c r="O153" s="246"/>
      <c r="P153" s="246"/>
      <c r="Q153" s="246"/>
      <c r="R153" s="246"/>
      <c r="S153" s="246"/>
      <c r="T153" s="247"/>
      <c r="U153" s="509" t="s">
        <v>75</v>
      </c>
      <c r="V153" s="510"/>
      <c r="W153" s="510"/>
      <c r="X153" s="510"/>
      <c r="Y153" s="510"/>
      <c r="Z153" s="510"/>
      <c r="AA153" s="510"/>
      <c r="AB153" s="510"/>
      <c r="AC153" s="510"/>
      <c r="AD153" s="510"/>
      <c r="AE153" s="510"/>
      <c r="AF153" s="510"/>
      <c r="AG153" s="510"/>
      <c r="AH153" s="510"/>
      <c r="AI153" s="510"/>
      <c r="AJ153" s="510"/>
      <c r="AK153" s="510"/>
      <c r="AL153" s="510"/>
      <c r="AM153" s="510"/>
      <c r="AN153" s="511"/>
    </row>
    <row r="154" spans="2:40" x14ac:dyDescent="0.15">
      <c r="B154" s="261"/>
      <c r="C154" s="262" t="s">
        <v>72</v>
      </c>
      <c r="D154" s="250"/>
      <c r="E154" s="250"/>
      <c r="F154" s="250"/>
      <c r="G154" s="250"/>
      <c r="H154" s="250"/>
      <c r="I154" s="250"/>
      <c r="J154" s="250"/>
      <c r="K154" s="250"/>
      <c r="L154" s="250"/>
      <c r="M154" s="250"/>
      <c r="N154" s="250"/>
      <c r="O154" s="250"/>
      <c r="P154" s="250"/>
      <c r="Q154" s="250"/>
      <c r="R154" s="250"/>
      <c r="S154" s="250"/>
      <c r="T154" s="251"/>
      <c r="U154" s="512" t="s">
        <v>58</v>
      </c>
      <c r="V154" s="513"/>
      <c r="W154" s="513"/>
      <c r="X154" s="513"/>
      <c r="Y154" s="513"/>
      <c r="Z154" s="513"/>
      <c r="AA154" s="513"/>
      <c r="AB154" s="513"/>
      <c r="AC154" s="513"/>
      <c r="AD154" s="513"/>
      <c r="AE154" s="513"/>
      <c r="AF154" s="513"/>
      <c r="AG154" s="513"/>
      <c r="AH154" s="513"/>
      <c r="AI154" s="513"/>
      <c r="AJ154" s="513"/>
      <c r="AK154" s="513"/>
      <c r="AL154" s="513"/>
      <c r="AM154" s="513"/>
      <c r="AN154" s="514"/>
    </row>
    <row r="155" spans="2:40" x14ac:dyDescent="0.15">
      <c r="B155" s="263"/>
      <c r="C155" s="263"/>
      <c r="D155" s="264"/>
      <c r="E155" s="264"/>
      <c r="F155" s="264"/>
      <c r="G155" s="264"/>
      <c r="H155" s="264"/>
      <c r="I155" s="264"/>
      <c r="J155" s="264"/>
      <c r="K155" s="264"/>
      <c r="L155" s="264"/>
      <c r="M155" s="264"/>
      <c r="N155" s="264"/>
      <c r="O155" s="264"/>
      <c r="P155" s="264"/>
      <c r="Q155" s="264"/>
      <c r="R155" s="264"/>
      <c r="S155" s="264"/>
      <c r="T155" s="264"/>
      <c r="U155" s="265"/>
      <c r="V155" s="265"/>
      <c r="W155" s="265"/>
      <c r="X155" s="265"/>
      <c r="Y155" s="265"/>
      <c r="Z155" s="265"/>
      <c r="AA155" s="265"/>
      <c r="AB155" s="265"/>
      <c r="AC155" s="265"/>
      <c r="AD155" s="265"/>
      <c r="AE155" s="265"/>
      <c r="AF155" s="265"/>
      <c r="AG155" s="265"/>
      <c r="AH155" s="265"/>
      <c r="AI155" s="265"/>
      <c r="AJ155" s="265"/>
      <c r="AK155" s="265"/>
      <c r="AL155" s="265"/>
      <c r="AM155" s="265"/>
      <c r="AN155" s="265"/>
    </row>
    <row r="156" spans="2:40" x14ac:dyDescent="0.15">
      <c r="B156" s="237" t="s">
        <v>234</v>
      </c>
      <c r="C156" s="266"/>
      <c r="D156" s="266"/>
      <c r="E156" s="266"/>
      <c r="F156" s="266"/>
      <c r="G156" s="266"/>
      <c r="H156" s="266"/>
      <c r="I156" s="266"/>
      <c r="J156" s="266"/>
      <c r="K156" s="266"/>
      <c r="L156" s="266"/>
      <c r="M156" s="266"/>
      <c r="N156" s="266"/>
      <c r="O156" s="266"/>
      <c r="P156" s="266"/>
      <c r="Q156" s="266"/>
      <c r="R156" s="266"/>
      <c r="S156" s="266"/>
      <c r="T156" s="266"/>
      <c r="U156" s="515"/>
      <c r="V156" s="515"/>
      <c r="W156" s="515"/>
      <c r="X156" s="515"/>
      <c r="Y156" s="515"/>
      <c r="Z156" s="515"/>
      <c r="AA156" s="515"/>
      <c r="AB156" s="515"/>
      <c r="AC156" s="515"/>
      <c r="AD156" s="515"/>
      <c r="AE156" s="515"/>
      <c r="AF156" s="515"/>
      <c r="AG156" s="515"/>
      <c r="AH156" s="515"/>
      <c r="AI156" s="515"/>
      <c r="AJ156" s="515"/>
      <c r="AK156" s="515"/>
      <c r="AL156" s="515"/>
      <c r="AM156" s="515"/>
      <c r="AN156" s="515"/>
    </row>
    <row r="157" spans="2:40" x14ac:dyDescent="0.15">
      <c r="B157" s="239" t="s">
        <v>53</v>
      </c>
      <c r="C157" s="267"/>
      <c r="D157" s="240"/>
      <c r="E157" s="240"/>
      <c r="F157" s="240"/>
      <c r="G157" s="240"/>
      <c r="H157" s="240"/>
      <c r="I157" s="240"/>
      <c r="J157" s="240"/>
      <c r="K157" s="240"/>
      <c r="L157" s="240"/>
      <c r="M157" s="240"/>
      <c r="N157" s="240"/>
      <c r="O157" s="240"/>
      <c r="P157" s="240"/>
      <c r="Q157" s="240"/>
      <c r="R157" s="240"/>
      <c r="S157" s="240"/>
      <c r="T157" s="268"/>
      <c r="U157" s="516" t="s">
        <v>64</v>
      </c>
      <c r="V157" s="516"/>
      <c r="W157" s="516"/>
      <c r="X157" s="516"/>
      <c r="Y157" s="516"/>
      <c r="Z157" s="516"/>
      <c r="AA157" s="516"/>
      <c r="AB157" s="516"/>
      <c r="AC157" s="516"/>
      <c r="AD157" s="516"/>
      <c r="AE157" s="516"/>
      <c r="AF157" s="516"/>
      <c r="AG157" s="516"/>
      <c r="AH157" s="516"/>
      <c r="AI157" s="516"/>
      <c r="AJ157" s="516"/>
      <c r="AK157" s="516"/>
      <c r="AL157" s="516"/>
      <c r="AM157" s="516"/>
      <c r="AN157" s="517"/>
    </row>
    <row r="158" spans="2:40" x14ac:dyDescent="0.15">
      <c r="B158" s="256"/>
      <c r="C158" s="269" t="s">
        <v>98</v>
      </c>
      <c r="D158" s="268"/>
      <c r="E158" s="268"/>
      <c r="F158" s="268"/>
      <c r="G158" s="268"/>
      <c r="H158" s="268"/>
      <c r="I158" s="268"/>
      <c r="J158" s="268"/>
      <c r="K158" s="268"/>
      <c r="L158" s="268"/>
      <c r="M158" s="268"/>
      <c r="N158" s="268"/>
      <c r="O158" s="268"/>
      <c r="P158" s="268"/>
      <c r="Q158" s="268"/>
      <c r="R158" s="268"/>
      <c r="S158" s="268"/>
      <c r="T158" s="270"/>
      <c r="U158" s="503" t="s">
        <v>77</v>
      </c>
      <c r="V158" s="504"/>
      <c r="W158" s="504"/>
      <c r="X158" s="504"/>
      <c r="Y158" s="504"/>
      <c r="Z158" s="504"/>
      <c r="AA158" s="504"/>
      <c r="AB158" s="504"/>
      <c r="AC158" s="504"/>
      <c r="AD158" s="504"/>
      <c r="AE158" s="504"/>
      <c r="AF158" s="504"/>
      <c r="AG158" s="504"/>
      <c r="AH158" s="504"/>
      <c r="AI158" s="504"/>
      <c r="AJ158" s="504"/>
      <c r="AK158" s="504"/>
      <c r="AL158" s="504"/>
      <c r="AM158" s="504"/>
      <c r="AN158" s="505"/>
    </row>
    <row r="159" spans="2:40" x14ac:dyDescent="0.15">
      <c r="B159" s="256"/>
      <c r="C159" s="269" t="s">
        <v>254</v>
      </c>
      <c r="D159" s="268"/>
      <c r="E159" s="268"/>
      <c r="F159" s="268"/>
      <c r="G159" s="268"/>
      <c r="H159" s="268"/>
      <c r="I159" s="268"/>
      <c r="J159" s="268"/>
      <c r="K159" s="268"/>
      <c r="L159" s="268"/>
      <c r="M159" s="268"/>
      <c r="N159" s="268"/>
      <c r="O159" s="268"/>
      <c r="P159" s="268"/>
      <c r="Q159" s="268"/>
      <c r="R159" s="268"/>
      <c r="S159" s="268"/>
      <c r="T159" s="270"/>
      <c r="U159" s="503" t="s">
        <v>78</v>
      </c>
      <c r="V159" s="504"/>
      <c r="W159" s="504"/>
      <c r="X159" s="504"/>
      <c r="Y159" s="504"/>
      <c r="Z159" s="504"/>
      <c r="AA159" s="504"/>
      <c r="AB159" s="504"/>
      <c r="AC159" s="504"/>
      <c r="AD159" s="504"/>
      <c r="AE159" s="504"/>
      <c r="AF159" s="504"/>
      <c r="AG159" s="504"/>
      <c r="AH159" s="504"/>
      <c r="AI159" s="504"/>
      <c r="AJ159" s="504"/>
      <c r="AK159" s="504"/>
      <c r="AL159" s="504"/>
      <c r="AM159" s="504"/>
      <c r="AN159" s="505"/>
    </row>
    <row r="160" spans="2:40" x14ac:dyDescent="0.15">
      <c r="B160" s="271" t="s">
        <v>52</v>
      </c>
      <c r="C160" s="267"/>
      <c r="D160" s="240"/>
      <c r="E160" s="240"/>
      <c r="F160" s="240"/>
      <c r="G160" s="240"/>
      <c r="H160" s="240"/>
      <c r="I160" s="240"/>
      <c r="J160" s="240"/>
      <c r="K160" s="240"/>
      <c r="L160" s="240"/>
      <c r="M160" s="240"/>
      <c r="N160" s="240"/>
      <c r="O160" s="240"/>
      <c r="P160" s="240"/>
      <c r="Q160" s="240"/>
      <c r="R160" s="240"/>
      <c r="S160" s="240"/>
      <c r="T160" s="268"/>
      <c r="U160" s="272"/>
      <c r="V160" s="272"/>
      <c r="W160" s="272"/>
      <c r="X160" s="272"/>
      <c r="Y160" s="272"/>
      <c r="Z160" s="272"/>
      <c r="AA160" s="272"/>
      <c r="AB160" s="272"/>
      <c r="AC160" s="272"/>
      <c r="AD160" s="272"/>
      <c r="AE160" s="272"/>
      <c r="AF160" s="272"/>
      <c r="AG160" s="272"/>
      <c r="AH160" s="272"/>
      <c r="AI160" s="272"/>
      <c r="AJ160" s="272"/>
      <c r="AK160" s="272"/>
      <c r="AL160" s="272"/>
      <c r="AM160" s="272"/>
      <c r="AN160" s="273"/>
    </row>
    <row r="161" spans="2:40" x14ac:dyDescent="0.15">
      <c r="B161" s="274"/>
      <c r="C161" s="269" t="s">
        <v>76</v>
      </c>
      <c r="D161" s="268"/>
      <c r="E161" s="268"/>
      <c r="F161" s="268"/>
      <c r="G161" s="268"/>
      <c r="H161" s="268"/>
      <c r="I161" s="268"/>
      <c r="J161" s="268"/>
      <c r="K161" s="268"/>
      <c r="L161" s="268"/>
      <c r="M161" s="268"/>
      <c r="N161" s="268"/>
      <c r="O161" s="268"/>
      <c r="P161" s="268"/>
      <c r="Q161" s="268"/>
      <c r="R161" s="268"/>
      <c r="S161" s="268"/>
      <c r="T161" s="270"/>
      <c r="U161" s="503" t="s">
        <v>77</v>
      </c>
      <c r="V161" s="504"/>
      <c r="W161" s="504"/>
      <c r="X161" s="504"/>
      <c r="Y161" s="504"/>
      <c r="Z161" s="504"/>
      <c r="AA161" s="504"/>
      <c r="AB161" s="504"/>
      <c r="AC161" s="504"/>
      <c r="AD161" s="504"/>
      <c r="AE161" s="504"/>
      <c r="AF161" s="504"/>
      <c r="AG161" s="504"/>
      <c r="AH161" s="504"/>
      <c r="AI161" s="504"/>
      <c r="AJ161" s="504"/>
      <c r="AK161" s="504"/>
      <c r="AL161" s="504"/>
      <c r="AM161" s="504"/>
      <c r="AN161" s="505"/>
    </row>
    <row r="175" spans="2:40" x14ac:dyDescent="0.15">
      <c r="B175" s="276"/>
      <c r="C175" s="276"/>
      <c r="D175" s="276"/>
      <c r="E175" s="276"/>
      <c r="F175" s="276"/>
      <c r="G175" s="276"/>
      <c r="H175" s="276"/>
      <c r="I175" s="276"/>
      <c r="J175" s="276"/>
      <c r="K175" s="276"/>
      <c r="L175" s="276"/>
      <c r="M175" s="276"/>
      <c r="N175" s="276"/>
      <c r="O175" s="276"/>
      <c r="P175" s="276"/>
      <c r="Q175" s="276"/>
      <c r="R175" s="276"/>
      <c r="S175" s="276"/>
      <c r="T175" s="276"/>
      <c r="U175" s="276"/>
      <c r="V175" s="276"/>
      <c r="W175" s="276"/>
      <c r="X175" s="276"/>
      <c r="Y175" s="276"/>
      <c r="Z175" s="276"/>
      <c r="AA175" s="276"/>
      <c r="AB175" s="276"/>
      <c r="AC175" s="276"/>
      <c r="AD175" s="276"/>
      <c r="AE175" s="276"/>
      <c r="AF175" s="276"/>
      <c r="AG175" s="276"/>
      <c r="AH175" s="276"/>
      <c r="AI175" s="276"/>
      <c r="AJ175" s="276"/>
      <c r="AK175" s="276"/>
    </row>
    <row r="176" spans="2:40" x14ac:dyDescent="0.15">
      <c r="C176" s="276"/>
    </row>
  </sheetData>
  <sheetProtection formatCells="0" formatColumns="0" formatRows="0" insertColumns="0" insertRows="0" autoFilter="0"/>
  <mergeCells count="228">
    <mergeCell ref="T9:Z9"/>
    <mergeCell ref="AH9:AN9"/>
    <mergeCell ref="M8:AN8"/>
    <mergeCell ref="AG33:AI33"/>
    <mergeCell ref="P58:AN58"/>
    <mergeCell ref="F59:J59"/>
    <mergeCell ref="K59:O59"/>
    <mergeCell ref="B100:E103"/>
    <mergeCell ref="F100:J100"/>
    <mergeCell ref="K100:O100"/>
    <mergeCell ref="P100:AN100"/>
    <mergeCell ref="B72:E75"/>
    <mergeCell ref="F72:J72"/>
    <mergeCell ref="K72:O72"/>
    <mergeCell ref="P72:AN72"/>
    <mergeCell ref="F73:J73"/>
    <mergeCell ref="F101:J101"/>
    <mergeCell ref="K101:O101"/>
    <mergeCell ref="P101:AN101"/>
    <mergeCell ref="F102:J102"/>
    <mergeCell ref="P98:AN98"/>
    <mergeCell ref="F99:J99"/>
    <mergeCell ref="K99:O99"/>
    <mergeCell ref="P99:AN99"/>
    <mergeCell ref="K73:O73"/>
    <mergeCell ref="P73:AN73"/>
    <mergeCell ref="F74:J74"/>
    <mergeCell ref="K74:O74"/>
    <mergeCell ref="P74:AN74"/>
    <mergeCell ref="F75:J75"/>
    <mergeCell ref="K75:O75"/>
    <mergeCell ref="K104:O104"/>
    <mergeCell ref="P104:AN104"/>
    <mergeCell ref="P76:AN76"/>
    <mergeCell ref="F81:J81"/>
    <mergeCell ref="K81:O81"/>
    <mergeCell ref="P81:AN81"/>
    <mergeCell ref="F82:J82"/>
    <mergeCell ref="K82:O82"/>
    <mergeCell ref="P82:AN82"/>
    <mergeCell ref="F83:J83"/>
    <mergeCell ref="K83:O83"/>
    <mergeCell ref="P83:AN83"/>
    <mergeCell ref="P75:AN75"/>
    <mergeCell ref="F105:J105"/>
    <mergeCell ref="K105:O105"/>
    <mergeCell ref="P105:AN105"/>
    <mergeCell ref="F106:J106"/>
    <mergeCell ref="K106:O106"/>
    <mergeCell ref="P106:AN106"/>
    <mergeCell ref="F107:J107"/>
    <mergeCell ref="K107:O107"/>
    <mergeCell ref="P107:AN107"/>
    <mergeCell ref="B68:E71"/>
    <mergeCell ref="F68:J68"/>
    <mergeCell ref="K68:O68"/>
    <mergeCell ref="P68:AN68"/>
    <mergeCell ref="F69:J69"/>
    <mergeCell ref="K69:O69"/>
    <mergeCell ref="P69:AN69"/>
    <mergeCell ref="F70:J70"/>
    <mergeCell ref="K70:O70"/>
    <mergeCell ref="P70:AN70"/>
    <mergeCell ref="F71:J71"/>
    <mergeCell ref="K71:O71"/>
    <mergeCell ref="P71:AN71"/>
    <mergeCell ref="B64:E67"/>
    <mergeCell ref="F64:J64"/>
    <mergeCell ref="K64:O64"/>
    <mergeCell ref="P64:AN64"/>
    <mergeCell ref="F65:J65"/>
    <mergeCell ref="K65:O65"/>
    <mergeCell ref="P65:AN65"/>
    <mergeCell ref="F66:J66"/>
    <mergeCell ref="K66:O66"/>
    <mergeCell ref="P66:AN66"/>
    <mergeCell ref="F67:J67"/>
    <mergeCell ref="K67:O67"/>
    <mergeCell ref="P67:AN67"/>
    <mergeCell ref="P59:AN59"/>
    <mergeCell ref="B60:E63"/>
    <mergeCell ref="F60:J60"/>
    <mergeCell ref="K60:O60"/>
    <mergeCell ref="P60:AN60"/>
    <mergeCell ref="F61:J61"/>
    <mergeCell ref="K61:O61"/>
    <mergeCell ref="P61:AN61"/>
    <mergeCell ref="F62:J62"/>
    <mergeCell ref="K62:O62"/>
    <mergeCell ref="P62:AN62"/>
    <mergeCell ref="F63:J63"/>
    <mergeCell ref="K63:O63"/>
    <mergeCell ref="P63:AN63"/>
    <mergeCell ref="B56:E59"/>
    <mergeCell ref="F56:J56"/>
    <mergeCell ref="K56:O56"/>
    <mergeCell ref="P56:AN56"/>
    <mergeCell ref="K58:O58"/>
    <mergeCell ref="F58:J58"/>
    <mergeCell ref="M10:AN10"/>
    <mergeCell ref="F57:J57"/>
    <mergeCell ref="K57:O57"/>
    <mergeCell ref="P57:AN57"/>
    <mergeCell ref="AM39:AN39"/>
    <mergeCell ref="X39:AA39"/>
    <mergeCell ref="X14:AA14"/>
    <mergeCell ref="AG14:AI14"/>
    <mergeCell ref="AG39:AI39"/>
    <mergeCell ref="U26:AM26"/>
    <mergeCell ref="L15:AF15"/>
    <mergeCell ref="X33:AA33"/>
    <mergeCell ref="AB33:AD33"/>
    <mergeCell ref="AE33:AF33"/>
    <mergeCell ref="D16:AN20"/>
    <mergeCell ref="I40:K40"/>
    <mergeCell ref="C50:AN50"/>
    <mergeCell ref="AJ39:AL39"/>
    <mergeCell ref="AE39:AF39"/>
    <mergeCell ref="AB39:AD39"/>
    <mergeCell ref="C37:AN37"/>
    <mergeCell ref="B108:E108"/>
    <mergeCell ref="F108:J108"/>
    <mergeCell ref="K108:O108"/>
    <mergeCell ref="P108:AN108"/>
    <mergeCell ref="B95:E95"/>
    <mergeCell ref="F95:J95"/>
    <mergeCell ref="K95:O95"/>
    <mergeCell ref="P95:AN95"/>
    <mergeCell ref="K102:O102"/>
    <mergeCell ref="P102:AN102"/>
    <mergeCell ref="F103:J103"/>
    <mergeCell ref="K103:O103"/>
    <mergeCell ref="P103:AN103"/>
    <mergeCell ref="B96:E99"/>
    <mergeCell ref="F96:J96"/>
    <mergeCell ref="K96:O96"/>
    <mergeCell ref="P96:AN96"/>
    <mergeCell ref="F97:J97"/>
    <mergeCell ref="K97:O97"/>
    <mergeCell ref="P97:AN97"/>
    <mergeCell ref="F98:J98"/>
    <mergeCell ref="K98:O98"/>
    <mergeCell ref="B104:E107"/>
    <mergeCell ref="F104:J104"/>
    <mergeCell ref="U159:AN159"/>
    <mergeCell ref="U161:AN161"/>
    <mergeCell ref="U150:AN150"/>
    <mergeCell ref="U151:AN151"/>
    <mergeCell ref="U154:AN154"/>
    <mergeCell ref="U156:AN156"/>
    <mergeCell ref="U157:AN157"/>
    <mergeCell ref="U153:AN153"/>
    <mergeCell ref="U158:AN158"/>
    <mergeCell ref="U152:AN152"/>
    <mergeCell ref="B4:B10"/>
    <mergeCell ref="B11:I12"/>
    <mergeCell ref="R7:S7"/>
    <mergeCell ref="P55:AN55"/>
    <mergeCell ref="T48:AM48"/>
    <mergeCell ref="B55:E55"/>
    <mergeCell ref="F55:J55"/>
    <mergeCell ref="K55:O55"/>
    <mergeCell ref="I15:K15"/>
    <mergeCell ref="AH4:AN4"/>
    <mergeCell ref="AH5:AN5"/>
    <mergeCell ref="L40:AF40"/>
    <mergeCell ref="AM14:AN14"/>
    <mergeCell ref="AJ14:AL14"/>
    <mergeCell ref="D41:AN42"/>
    <mergeCell ref="C7:L8"/>
    <mergeCell ref="U7:W7"/>
    <mergeCell ref="AJ33:AL33"/>
    <mergeCell ref="AM33:AN33"/>
    <mergeCell ref="M5:AG5"/>
    <mergeCell ref="M4:AG4"/>
    <mergeCell ref="M6:AN6"/>
    <mergeCell ref="AB14:AD14"/>
    <mergeCell ref="AE14:AF14"/>
    <mergeCell ref="B76:E76"/>
    <mergeCell ref="F76:J76"/>
    <mergeCell ref="K76:O76"/>
    <mergeCell ref="B84:E87"/>
    <mergeCell ref="F84:J84"/>
    <mergeCell ref="K84:O84"/>
    <mergeCell ref="P84:AN84"/>
    <mergeCell ref="F85:J85"/>
    <mergeCell ref="K85:O85"/>
    <mergeCell ref="P85:AN85"/>
    <mergeCell ref="F86:J86"/>
    <mergeCell ref="K86:O86"/>
    <mergeCell ref="P86:AN86"/>
    <mergeCell ref="F87:J87"/>
    <mergeCell ref="K87:O87"/>
    <mergeCell ref="P87:AN87"/>
    <mergeCell ref="B79:E79"/>
    <mergeCell ref="F79:J79"/>
    <mergeCell ref="K79:O79"/>
    <mergeCell ref="P79:AN79"/>
    <mergeCell ref="B80:E83"/>
    <mergeCell ref="F80:J80"/>
    <mergeCell ref="K80:O80"/>
    <mergeCell ref="P80:AN80"/>
    <mergeCell ref="B92:E92"/>
    <mergeCell ref="F92:J92"/>
    <mergeCell ref="K92:O92"/>
    <mergeCell ref="P92:AN92"/>
    <mergeCell ref="B88:E91"/>
    <mergeCell ref="F88:J88"/>
    <mergeCell ref="K88:O88"/>
    <mergeCell ref="P88:AN88"/>
    <mergeCell ref="F89:J89"/>
    <mergeCell ref="K89:O89"/>
    <mergeCell ref="P89:AN89"/>
    <mergeCell ref="F90:J90"/>
    <mergeCell ref="K90:O90"/>
    <mergeCell ref="P90:AN90"/>
    <mergeCell ref="F91:J91"/>
    <mergeCell ref="K91:O91"/>
    <mergeCell ref="P91:AN91"/>
    <mergeCell ref="U138:AN138"/>
    <mergeCell ref="U139:AN139"/>
    <mergeCell ref="U140:AN140"/>
    <mergeCell ref="U141:AN141"/>
    <mergeCell ref="U142:AN142"/>
    <mergeCell ref="U144:AN144"/>
    <mergeCell ref="U145:AN145"/>
    <mergeCell ref="U147:AN147"/>
    <mergeCell ref="U148:AN148"/>
  </mergeCells>
  <phoneticPr fontId="3"/>
  <dataValidations count="3">
    <dataValidation imeMode="halfAlpha" allowBlank="1" showInputMessage="1" showErrorMessage="1" sqref="X23:AC23 P23:S23 AH23:AJ23 X25:AC25 P25:S25 AH25:AK25 AN28 T28:Y32 AD28:AI32 AN30:AN32 K28:O33 T38:W39 X38:Y38 X34:AC34 P34:S34 AH34:AK34 AN35:AN36 K35:O36 AE38:AI38 K38:O39 AN46:AN47 AN38 AD47:AI47 U47:Y47 T46:W46 N46:N47 K46:M48 O46:O48 T47:T48 T44 AJ44 X45:AC45 P45:S45 AH45:AK45 T35:Y35 AE35:AI35 T49:X49 AH36:AI36 T36:X36 AN49 K49:O49 AH49:AI49 T33:W33"/>
    <dataValidation type="list" allowBlank="1" showInputMessage="1" showErrorMessage="1" sqref="I15:K15">
      <formula1>"①,②,③,④"</formula1>
    </dataValidation>
    <dataValidation type="list" allowBlank="1" showInputMessage="1" showErrorMessage="1" sqref="I40:K40">
      <formula1>"①,②"</formula1>
    </dataValidation>
  </dataValidations>
  <printOptions horizontalCentered="1"/>
  <pageMargins left="0.55118110236220474" right="0.55118110236220474" top="0.82677165354330717" bottom="0.23622047244094491" header="0.51181102362204722" footer="0.35433070866141736"/>
  <pageSetup paperSize="9" scale="90" orientation="portrait" r:id="rId1"/>
  <headerFooter alignWithMargins="0"/>
  <rowBreaks count="2" manualBreakCount="2">
    <brk id="51" max="40" man="1"/>
    <brk id="128"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8</xdr:col>
                    <xdr:colOff>152400</xdr:colOff>
                    <xdr:row>9</xdr:row>
                    <xdr:rowOff>257175</xdr:rowOff>
                  </from>
                  <to>
                    <xdr:col>10</xdr:col>
                    <xdr:colOff>28575</xdr:colOff>
                    <xdr:row>11</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8</xdr:col>
                    <xdr:colOff>152400</xdr:colOff>
                    <xdr:row>10</xdr:row>
                    <xdr:rowOff>219075</xdr:rowOff>
                  </from>
                  <to>
                    <xdr:col>10</xdr:col>
                    <xdr:colOff>28575</xdr:colOff>
                    <xdr:row>12</xdr:row>
                    <xdr:rowOff>19050</xdr:rowOff>
                  </to>
                </anchor>
              </controlPr>
            </control>
          </mc:Choice>
        </mc:AlternateContent>
        <mc:AlternateContent xmlns:mc="http://schemas.openxmlformats.org/markup-compatibility/2006">
          <mc:Choice Requires="x14">
            <control shapeId="24640" r:id="rId6" name="Check Box 64">
              <controlPr defaultSize="0" autoFill="0" autoLine="0" autoPict="0">
                <anchor moveWithCells="1">
                  <from>
                    <xdr:col>1</xdr:col>
                    <xdr:colOff>142875</xdr:colOff>
                    <xdr:row>21</xdr:row>
                    <xdr:rowOff>228600</xdr:rowOff>
                  </from>
                  <to>
                    <xdr:col>3</xdr:col>
                    <xdr:colOff>19050</xdr:colOff>
                    <xdr:row>23</xdr:row>
                    <xdr:rowOff>9525</xdr:rowOff>
                  </to>
                </anchor>
              </controlPr>
            </control>
          </mc:Choice>
        </mc:AlternateContent>
        <mc:AlternateContent xmlns:mc="http://schemas.openxmlformats.org/markup-compatibility/2006">
          <mc:Choice Requires="x14">
            <control shapeId="24641" r:id="rId7" name="Check Box 65">
              <controlPr defaultSize="0" autoFill="0" autoLine="0" autoPict="0">
                <anchor moveWithCells="1">
                  <from>
                    <xdr:col>14</xdr:col>
                    <xdr:colOff>142875</xdr:colOff>
                    <xdr:row>21</xdr:row>
                    <xdr:rowOff>228600</xdr:rowOff>
                  </from>
                  <to>
                    <xdr:col>16</xdr:col>
                    <xdr:colOff>19050</xdr:colOff>
                    <xdr:row>23</xdr:row>
                    <xdr:rowOff>9525</xdr:rowOff>
                  </to>
                </anchor>
              </controlPr>
            </control>
          </mc:Choice>
        </mc:AlternateContent>
        <mc:AlternateContent xmlns:mc="http://schemas.openxmlformats.org/markup-compatibility/2006">
          <mc:Choice Requires="x14">
            <control shapeId="24642" r:id="rId8" name="Check Box 66">
              <controlPr defaultSize="0" autoFill="0" autoLine="0" autoPict="0">
                <anchor moveWithCells="1">
                  <from>
                    <xdr:col>25</xdr:col>
                    <xdr:colOff>142875</xdr:colOff>
                    <xdr:row>21</xdr:row>
                    <xdr:rowOff>228600</xdr:rowOff>
                  </from>
                  <to>
                    <xdr:col>27</xdr:col>
                    <xdr:colOff>19050</xdr:colOff>
                    <xdr:row>23</xdr:row>
                    <xdr:rowOff>9525</xdr:rowOff>
                  </to>
                </anchor>
              </controlPr>
            </control>
          </mc:Choice>
        </mc:AlternateContent>
        <mc:AlternateContent xmlns:mc="http://schemas.openxmlformats.org/markup-compatibility/2006">
          <mc:Choice Requires="x14">
            <control shapeId="24643" r:id="rId9" name="Check Box 67">
              <controlPr defaultSize="0" autoFill="0" autoLine="0" autoPict="0">
                <anchor moveWithCells="1">
                  <from>
                    <xdr:col>33</xdr:col>
                    <xdr:colOff>142875</xdr:colOff>
                    <xdr:row>21</xdr:row>
                    <xdr:rowOff>228600</xdr:rowOff>
                  </from>
                  <to>
                    <xdr:col>35</xdr:col>
                    <xdr:colOff>19050</xdr:colOff>
                    <xdr:row>23</xdr:row>
                    <xdr:rowOff>9525</xdr:rowOff>
                  </to>
                </anchor>
              </controlPr>
            </control>
          </mc:Choice>
        </mc:AlternateContent>
        <mc:AlternateContent xmlns:mc="http://schemas.openxmlformats.org/markup-compatibility/2006">
          <mc:Choice Requires="x14">
            <control shapeId="24644" r:id="rId10" name="Check Box 68">
              <controlPr defaultSize="0" autoFill="0" autoLine="0" autoPict="0">
                <anchor moveWithCells="1">
                  <from>
                    <xdr:col>1</xdr:col>
                    <xdr:colOff>142875</xdr:colOff>
                    <xdr:row>23</xdr:row>
                    <xdr:rowOff>0</xdr:rowOff>
                  </from>
                  <to>
                    <xdr:col>3</xdr:col>
                    <xdr:colOff>19050</xdr:colOff>
                    <xdr:row>24</xdr:row>
                    <xdr:rowOff>9525</xdr:rowOff>
                  </to>
                </anchor>
              </controlPr>
            </control>
          </mc:Choice>
        </mc:AlternateContent>
        <mc:AlternateContent xmlns:mc="http://schemas.openxmlformats.org/markup-compatibility/2006">
          <mc:Choice Requires="x14">
            <control shapeId="24645" r:id="rId11" name="Check Box 69">
              <controlPr defaultSize="0" autoFill="0" autoLine="0" autoPict="0">
                <anchor moveWithCells="1">
                  <from>
                    <xdr:col>1</xdr:col>
                    <xdr:colOff>142875</xdr:colOff>
                    <xdr:row>24</xdr:row>
                    <xdr:rowOff>0</xdr:rowOff>
                  </from>
                  <to>
                    <xdr:col>3</xdr:col>
                    <xdr:colOff>19050</xdr:colOff>
                    <xdr:row>25</xdr:row>
                    <xdr:rowOff>9525</xdr:rowOff>
                  </to>
                </anchor>
              </controlPr>
            </control>
          </mc:Choice>
        </mc:AlternateContent>
        <mc:AlternateContent xmlns:mc="http://schemas.openxmlformats.org/markup-compatibility/2006">
          <mc:Choice Requires="x14">
            <control shapeId="24646" r:id="rId12" name="Check Box 70">
              <controlPr defaultSize="0" autoFill="0" autoLine="0" autoPict="0">
                <anchor moveWithCells="1">
                  <from>
                    <xdr:col>14</xdr:col>
                    <xdr:colOff>152400</xdr:colOff>
                    <xdr:row>23</xdr:row>
                    <xdr:rowOff>228600</xdr:rowOff>
                  </from>
                  <to>
                    <xdr:col>16</xdr:col>
                    <xdr:colOff>28575</xdr:colOff>
                    <xdr:row>25</xdr:row>
                    <xdr:rowOff>9525</xdr:rowOff>
                  </to>
                </anchor>
              </controlPr>
            </control>
          </mc:Choice>
        </mc:AlternateContent>
        <mc:AlternateContent xmlns:mc="http://schemas.openxmlformats.org/markup-compatibility/2006">
          <mc:Choice Requires="x14">
            <control shapeId="24649" r:id="rId13" name="Check Box 73">
              <controlPr defaultSize="0" autoFill="0" autoLine="0" autoPict="0">
                <anchor moveWithCells="1">
                  <from>
                    <xdr:col>26</xdr:col>
                    <xdr:colOff>142875</xdr:colOff>
                    <xdr:row>23</xdr:row>
                    <xdr:rowOff>228600</xdr:rowOff>
                  </from>
                  <to>
                    <xdr:col>28</xdr:col>
                    <xdr:colOff>19050</xdr:colOff>
                    <xdr:row>25</xdr:row>
                    <xdr:rowOff>9525</xdr:rowOff>
                  </to>
                </anchor>
              </controlPr>
            </control>
          </mc:Choice>
        </mc:AlternateContent>
        <mc:AlternateContent xmlns:mc="http://schemas.openxmlformats.org/markup-compatibility/2006">
          <mc:Choice Requires="x14">
            <control shapeId="24650" r:id="rId14" name="Check Box 74">
              <controlPr defaultSize="0" autoFill="0" autoLine="0" autoPict="0">
                <anchor moveWithCells="1">
                  <from>
                    <xdr:col>34</xdr:col>
                    <xdr:colOff>133350</xdr:colOff>
                    <xdr:row>24</xdr:row>
                    <xdr:rowOff>0</xdr:rowOff>
                  </from>
                  <to>
                    <xdr:col>36</xdr:col>
                    <xdr:colOff>9525</xdr:colOff>
                    <xdr:row>25</xdr:row>
                    <xdr:rowOff>19050</xdr:rowOff>
                  </to>
                </anchor>
              </controlPr>
            </control>
          </mc:Choice>
        </mc:AlternateContent>
        <mc:AlternateContent xmlns:mc="http://schemas.openxmlformats.org/markup-compatibility/2006">
          <mc:Choice Requires="x14">
            <control shapeId="24651" r:id="rId15" name="Check Box 75">
              <controlPr defaultSize="0" autoFill="0" autoLine="0" autoPict="0">
                <anchor moveWithCells="1">
                  <from>
                    <xdr:col>1</xdr:col>
                    <xdr:colOff>142875</xdr:colOff>
                    <xdr:row>25</xdr:row>
                    <xdr:rowOff>0</xdr:rowOff>
                  </from>
                  <to>
                    <xdr:col>3</xdr:col>
                    <xdr:colOff>19050</xdr:colOff>
                    <xdr:row>26</xdr:row>
                    <xdr:rowOff>9525</xdr:rowOff>
                  </to>
                </anchor>
              </controlPr>
            </control>
          </mc:Choice>
        </mc:AlternateContent>
        <mc:AlternateContent xmlns:mc="http://schemas.openxmlformats.org/markup-compatibility/2006">
          <mc:Choice Requires="x14">
            <control shapeId="24652" r:id="rId16" name="Check Box 76">
              <controlPr defaultSize="0" autoFill="0" autoLine="0" autoPict="0">
                <anchor moveWithCells="1">
                  <from>
                    <xdr:col>1</xdr:col>
                    <xdr:colOff>142875</xdr:colOff>
                    <xdr:row>26</xdr:row>
                    <xdr:rowOff>0</xdr:rowOff>
                  </from>
                  <to>
                    <xdr:col>3</xdr:col>
                    <xdr:colOff>19050</xdr:colOff>
                    <xdr:row>27</xdr:row>
                    <xdr:rowOff>9525</xdr:rowOff>
                  </to>
                </anchor>
              </controlPr>
            </control>
          </mc:Choice>
        </mc:AlternateContent>
        <mc:AlternateContent xmlns:mc="http://schemas.openxmlformats.org/markup-compatibility/2006">
          <mc:Choice Requires="x14">
            <control shapeId="24653" r:id="rId17" name="Check Box 77">
              <controlPr defaultSize="0" autoFill="0" autoLine="0" autoPict="0">
                <anchor moveWithCells="1">
                  <from>
                    <xdr:col>1</xdr:col>
                    <xdr:colOff>152400</xdr:colOff>
                    <xdr:row>28</xdr:row>
                    <xdr:rowOff>0</xdr:rowOff>
                  </from>
                  <to>
                    <xdr:col>3</xdr:col>
                    <xdr:colOff>28575</xdr:colOff>
                    <xdr:row>29</xdr:row>
                    <xdr:rowOff>9525</xdr:rowOff>
                  </to>
                </anchor>
              </controlPr>
            </control>
          </mc:Choice>
        </mc:AlternateContent>
        <mc:AlternateContent xmlns:mc="http://schemas.openxmlformats.org/markup-compatibility/2006">
          <mc:Choice Requires="x14">
            <control shapeId="24654" r:id="rId18" name="Check Box 78">
              <controlPr defaultSize="0" autoFill="0" autoLine="0" autoPict="0">
                <anchor moveWithCells="1">
                  <from>
                    <xdr:col>14</xdr:col>
                    <xdr:colOff>142875</xdr:colOff>
                    <xdr:row>28</xdr:row>
                    <xdr:rowOff>0</xdr:rowOff>
                  </from>
                  <to>
                    <xdr:col>16</xdr:col>
                    <xdr:colOff>19050</xdr:colOff>
                    <xdr:row>29</xdr:row>
                    <xdr:rowOff>9525</xdr:rowOff>
                  </to>
                </anchor>
              </controlPr>
            </control>
          </mc:Choice>
        </mc:AlternateContent>
        <mc:AlternateContent xmlns:mc="http://schemas.openxmlformats.org/markup-compatibility/2006">
          <mc:Choice Requires="x14">
            <control shapeId="24655" r:id="rId19" name="Check Box 79">
              <controlPr defaultSize="0" autoFill="0" autoLine="0" autoPict="0">
                <anchor moveWithCells="1">
                  <from>
                    <xdr:col>1</xdr:col>
                    <xdr:colOff>152400</xdr:colOff>
                    <xdr:row>29</xdr:row>
                    <xdr:rowOff>228600</xdr:rowOff>
                  </from>
                  <to>
                    <xdr:col>3</xdr:col>
                    <xdr:colOff>28575</xdr:colOff>
                    <xdr:row>31</xdr:row>
                    <xdr:rowOff>0</xdr:rowOff>
                  </to>
                </anchor>
              </controlPr>
            </control>
          </mc:Choice>
        </mc:AlternateContent>
        <mc:AlternateContent xmlns:mc="http://schemas.openxmlformats.org/markup-compatibility/2006">
          <mc:Choice Requires="x14">
            <control shapeId="24656" r:id="rId20" name="Check Box 80">
              <controlPr defaultSize="0" autoFill="0" autoLine="0" autoPict="0">
                <anchor moveWithCells="1">
                  <from>
                    <xdr:col>14</xdr:col>
                    <xdr:colOff>142875</xdr:colOff>
                    <xdr:row>30</xdr:row>
                    <xdr:rowOff>0</xdr:rowOff>
                  </from>
                  <to>
                    <xdr:col>16</xdr:col>
                    <xdr:colOff>19050</xdr:colOff>
                    <xdr:row>31</xdr:row>
                    <xdr:rowOff>9525</xdr:rowOff>
                  </to>
                </anchor>
              </controlPr>
            </control>
          </mc:Choice>
        </mc:AlternateContent>
        <mc:AlternateContent xmlns:mc="http://schemas.openxmlformats.org/markup-compatibility/2006">
          <mc:Choice Requires="x14">
            <control shapeId="24659" r:id="rId21" name="Check Box 83">
              <controlPr defaultSize="0" autoFill="0" autoLine="0" autoPict="0">
                <anchor moveWithCells="1">
                  <from>
                    <xdr:col>14</xdr:col>
                    <xdr:colOff>152400</xdr:colOff>
                    <xdr:row>32</xdr:row>
                    <xdr:rowOff>228600</xdr:rowOff>
                  </from>
                  <to>
                    <xdr:col>16</xdr:col>
                    <xdr:colOff>28575</xdr:colOff>
                    <xdr:row>34</xdr:row>
                    <xdr:rowOff>28575</xdr:rowOff>
                  </to>
                </anchor>
              </controlPr>
            </control>
          </mc:Choice>
        </mc:AlternateContent>
        <mc:AlternateContent xmlns:mc="http://schemas.openxmlformats.org/markup-compatibility/2006">
          <mc:Choice Requires="x14">
            <control shapeId="24660" r:id="rId22" name="Check Box 84">
              <controlPr defaultSize="0" autoFill="0" autoLine="0" autoPict="0">
                <anchor moveWithCells="1">
                  <from>
                    <xdr:col>26</xdr:col>
                    <xdr:colOff>142875</xdr:colOff>
                    <xdr:row>32</xdr:row>
                    <xdr:rowOff>228600</xdr:rowOff>
                  </from>
                  <to>
                    <xdr:col>28</xdr:col>
                    <xdr:colOff>19050</xdr:colOff>
                    <xdr:row>34</xdr:row>
                    <xdr:rowOff>28575</xdr:rowOff>
                  </to>
                </anchor>
              </controlPr>
            </control>
          </mc:Choice>
        </mc:AlternateContent>
        <mc:AlternateContent xmlns:mc="http://schemas.openxmlformats.org/markup-compatibility/2006">
          <mc:Choice Requires="x14">
            <control shapeId="24661" r:id="rId23" name="Check Box 85">
              <controlPr defaultSize="0" autoFill="0" autoLine="0" autoPict="0">
                <anchor moveWithCells="1">
                  <from>
                    <xdr:col>34</xdr:col>
                    <xdr:colOff>152400</xdr:colOff>
                    <xdr:row>33</xdr:row>
                    <xdr:rowOff>0</xdr:rowOff>
                  </from>
                  <to>
                    <xdr:col>36</xdr:col>
                    <xdr:colOff>28575</xdr:colOff>
                    <xdr:row>34</xdr:row>
                    <xdr:rowOff>19050</xdr:rowOff>
                  </to>
                </anchor>
              </controlPr>
            </control>
          </mc:Choice>
        </mc:AlternateContent>
        <mc:AlternateContent xmlns:mc="http://schemas.openxmlformats.org/markup-compatibility/2006">
          <mc:Choice Requires="x14">
            <control shapeId="24663" r:id="rId24" name="Check Box 87">
              <controlPr defaultSize="0" autoFill="0" autoLine="0" autoPict="0">
                <anchor moveWithCells="1">
                  <from>
                    <xdr:col>14</xdr:col>
                    <xdr:colOff>152400</xdr:colOff>
                    <xdr:row>34</xdr:row>
                    <xdr:rowOff>0</xdr:rowOff>
                  </from>
                  <to>
                    <xdr:col>16</xdr:col>
                    <xdr:colOff>28575</xdr:colOff>
                    <xdr:row>35</xdr:row>
                    <xdr:rowOff>28575</xdr:rowOff>
                  </to>
                </anchor>
              </controlPr>
            </control>
          </mc:Choice>
        </mc:AlternateContent>
        <mc:AlternateContent xmlns:mc="http://schemas.openxmlformats.org/markup-compatibility/2006">
          <mc:Choice Requires="x14">
            <control shapeId="24665" r:id="rId25" name="Check Box 89">
              <controlPr defaultSize="0" autoFill="0" autoLine="0" autoPict="0">
                <anchor moveWithCells="1">
                  <from>
                    <xdr:col>27</xdr:col>
                    <xdr:colOff>152400</xdr:colOff>
                    <xdr:row>34</xdr:row>
                    <xdr:rowOff>0</xdr:rowOff>
                  </from>
                  <to>
                    <xdr:col>29</xdr:col>
                    <xdr:colOff>28575</xdr:colOff>
                    <xdr:row>35</xdr:row>
                    <xdr:rowOff>28575</xdr:rowOff>
                  </to>
                </anchor>
              </controlPr>
            </control>
          </mc:Choice>
        </mc:AlternateContent>
        <mc:AlternateContent xmlns:mc="http://schemas.openxmlformats.org/markup-compatibility/2006">
          <mc:Choice Requires="x14">
            <control shapeId="24672" r:id="rId26" name="Check Box 96">
              <controlPr defaultSize="0" autoFill="0" autoLine="0" autoPict="0">
                <anchor moveWithCells="1">
                  <from>
                    <xdr:col>1</xdr:col>
                    <xdr:colOff>152400</xdr:colOff>
                    <xdr:row>44</xdr:row>
                    <xdr:rowOff>0</xdr:rowOff>
                  </from>
                  <to>
                    <xdr:col>3</xdr:col>
                    <xdr:colOff>28575</xdr:colOff>
                    <xdr:row>45</xdr:row>
                    <xdr:rowOff>9525</xdr:rowOff>
                  </to>
                </anchor>
              </controlPr>
            </control>
          </mc:Choice>
        </mc:AlternateContent>
        <mc:AlternateContent xmlns:mc="http://schemas.openxmlformats.org/markup-compatibility/2006">
          <mc:Choice Requires="x14">
            <control shapeId="24673" r:id="rId27" name="Check Box 97">
              <controlPr defaultSize="0" autoFill="0" autoLine="0" autoPict="0">
                <anchor moveWithCells="1">
                  <from>
                    <xdr:col>14</xdr:col>
                    <xdr:colOff>152400</xdr:colOff>
                    <xdr:row>43</xdr:row>
                    <xdr:rowOff>228600</xdr:rowOff>
                  </from>
                  <to>
                    <xdr:col>16</xdr:col>
                    <xdr:colOff>28575</xdr:colOff>
                    <xdr:row>45</xdr:row>
                    <xdr:rowOff>9525</xdr:rowOff>
                  </to>
                </anchor>
              </controlPr>
            </control>
          </mc:Choice>
        </mc:AlternateContent>
        <mc:AlternateContent xmlns:mc="http://schemas.openxmlformats.org/markup-compatibility/2006">
          <mc:Choice Requires="x14">
            <control shapeId="24674" r:id="rId28" name="Check Box 98">
              <controlPr defaultSize="0" autoFill="0" autoLine="0" autoPict="0">
                <anchor moveWithCells="1">
                  <from>
                    <xdr:col>26</xdr:col>
                    <xdr:colOff>142875</xdr:colOff>
                    <xdr:row>43</xdr:row>
                    <xdr:rowOff>228600</xdr:rowOff>
                  </from>
                  <to>
                    <xdr:col>28</xdr:col>
                    <xdr:colOff>19050</xdr:colOff>
                    <xdr:row>45</xdr:row>
                    <xdr:rowOff>9525</xdr:rowOff>
                  </to>
                </anchor>
              </controlPr>
            </control>
          </mc:Choice>
        </mc:AlternateContent>
        <mc:AlternateContent xmlns:mc="http://schemas.openxmlformats.org/markup-compatibility/2006">
          <mc:Choice Requires="x14">
            <control shapeId="24675" r:id="rId29" name="Check Box 99">
              <controlPr defaultSize="0" autoFill="0" autoLine="0" autoPict="0">
                <anchor moveWithCells="1">
                  <from>
                    <xdr:col>34</xdr:col>
                    <xdr:colOff>161925</xdr:colOff>
                    <xdr:row>44</xdr:row>
                    <xdr:rowOff>0</xdr:rowOff>
                  </from>
                  <to>
                    <xdr:col>36</xdr:col>
                    <xdr:colOff>38100</xdr:colOff>
                    <xdr:row>45</xdr:row>
                    <xdr:rowOff>19050</xdr:rowOff>
                  </to>
                </anchor>
              </controlPr>
            </control>
          </mc:Choice>
        </mc:AlternateContent>
        <mc:AlternateContent xmlns:mc="http://schemas.openxmlformats.org/markup-compatibility/2006">
          <mc:Choice Requires="x14">
            <control shapeId="24676" r:id="rId30" name="Check Box 100">
              <controlPr defaultSize="0" autoFill="0" autoLine="0" autoPict="0">
                <anchor moveWithCells="1">
                  <from>
                    <xdr:col>1</xdr:col>
                    <xdr:colOff>152400</xdr:colOff>
                    <xdr:row>45</xdr:row>
                    <xdr:rowOff>0</xdr:rowOff>
                  </from>
                  <to>
                    <xdr:col>3</xdr:col>
                    <xdr:colOff>28575</xdr:colOff>
                    <xdr:row>46</xdr:row>
                    <xdr:rowOff>9525</xdr:rowOff>
                  </to>
                </anchor>
              </controlPr>
            </control>
          </mc:Choice>
        </mc:AlternateContent>
        <mc:AlternateContent xmlns:mc="http://schemas.openxmlformats.org/markup-compatibility/2006">
          <mc:Choice Requires="x14">
            <control shapeId="24677" r:id="rId31" name="Check Box 101">
              <controlPr defaultSize="0" autoFill="0" autoLine="0" autoPict="0">
                <anchor moveWithCells="1">
                  <from>
                    <xdr:col>1</xdr:col>
                    <xdr:colOff>152400</xdr:colOff>
                    <xdr:row>47</xdr:row>
                    <xdr:rowOff>0</xdr:rowOff>
                  </from>
                  <to>
                    <xdr:col>3</xdr:col>
                    <xdr:colOff>28575</xdr:colOff>
                    <xdr:row>48</xdr:row>
                    <xdr:rowOff>9525</xdr:rowOff>
                  </to>
                </anchor>
              </controlPr>
            </control>
          </mc:Choice>
        </mc:AlternateContent>
        <mc:AlternateContent xmlns:mc="http://schemas.openxmlformats.org/markup-compatibility/2006">
          <mc:Choice Requires="x14">
            <control shapeId="24687" r:id="rId32" name="Check Box 111">
              <controlPr defaultSize="0" autoFill="0" autoLine="0" autoPict="0">
                <anchor moveWithCells="1">
                  <from>
                    <xdr:col>1</xdr:col>
                    <xdr:colOff>152400</xdr:colOff>
                    <xdr:row>33</xdr:row>
                    <xdr:rowOff>9525</xdr:rowOff>
                  </from>
                  <to>
                    <xdr:col>3</xdr:col>
                    <xdr:colOff>9525</xdr:colOff>
                    <xdr:row>34</xdr:row>
                    <xdr:rowOff>9525</xdr:rowOff>
                  </to>
                </anchor>
              </controlPr>
            </control>
          </mc:Choice>
        </mc:AlternateContent>
        <mc:AlternateContent xmlns:mc="http://schemas.openxmlformats.org/markup-compatibility/2006">
          <mc:Choice Requires="x14">
            <control shapeId="24688" r:id="rId33" name="Check Box 112">
              <controlPr defaultSize="0" autoFill="0" autoLine="0" autoPict="0">
                <anchor moveWithCells="1">
                  <from>
                    <xdr:col>1</xdr:col>
                    <xdr:colOff>152400</xdr:colOff>
                    <xdr:row>33</xdr:row>
                    <xdr:rowOff>219075</xdr:rowOff>
                  </from>
                  <to>
                    <xdr:col>3</xdr:col>
                    <xdr:colOff>9525</xdr:colOff>
                    <xdr:row>34</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基準単価!$D$7:$D$35</xm:f>
          </x14:formula1>
          <xm:sqref>M6:AN6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H35"/>
  <sheetViews>
    <sheetView view="pageBreakPreview" zoomScale="115" zoomScaleNormal="85" zoomScaleSheetLayoutView="115" workbookViewId="0">
      <selection activeCell="G15" sqref="G15"/>
    </sheetView>
  </sheetViews>
  <sheetFormatPr defaultRowHeight="14.25" x14ac:dyDescent="0.15"/>
  <cols>
    <col min="1" max="1" width="5.5" style="66" customWidth="1"/>
    <col min="2" max="2" width="13.875" style="66" bestFit="1" customWidth="1"/>
    <col min="3" max="3" width="3.5" style="67" bestFit="1" customWidth="1"/>
    <col min="4" max="4" width="33.625" style="68" bestFit="1" customWidth="1"/>
    <col min="5" max="5" width="28.625" style="66" customWidth="1"/>
    <col min="6" max="6" width="23.625" style="66" customWidth="1"/>
    <col min="7" max="7" width="28.625" style="66" customWidth="1"/>
    <col min="8" max="8" width="37.875" style="66" customWidth="1"/>
    <col min="9" max="16384" width="9" style="66"/>
  </cols>
  <sheetData>
    <row r="1" spans="1:8" x14ac:dyDescent="0.15">
      <c r="A1" s="66" t="s">
        <v>173</v>
      </c>
    </row>
    <row r="3" spans="1:8" s="93" customFormat="1" x14ac:dyDescent="0.15">
      <c r="A3" s="97" t="s">
        <v>174</v>
      </c>
      <c r="B3" s="98"/>
      <c r="C3" s="99"/>
      <c r="D3" s="69"/>
      <c r="E3" s="98"/>
      <c r="F3" s="98"/>
      <c r="G3" s="98"/>
      <c r="H3" s="100"/>
    </row>
    <row r="4" spans="1:8" s="93" customFormat="1" ht="13.5" x14ac:dyDescent="0.15">
      <c r="A4" s="91"/>
      <c r="B4" s="543" t="s">
        <v>175</v>
      </c>
      <c r="C4" s="544"/>
      <c r="D4" s="545"/>
      <c r="E4" s="556" t="s">
        <v>219</v>
      </c>
      <c r="F4" s="556"/>
      <c r="G4" s="557"/>
      <c r="H4" s="92" t="s">
        <v>218</v>
      </c>
    </row>
    <row r="5" spans="1:8" s="93" customFormat="1" ht="100.5" customHeight="1" x14ac:dyDescent="0.15">
      <c r="A5" s="91"/>
      <c r="B5" s="546"/>
      <c r="C5" s="547"/>
      <c r="D5" s="548"/>
      <c r="E5" s="549" t="s">
        <v>176</v>
      </c>
      <c r="F5" s="550"/>
      <c r="G5" s="551" t="s">
        <v>177</v>
      </c>
      <c r="H5" s="92" t="s">
        <v>178</v>
      </c>
    </row>
    <row r="6" spans="1:8" s="93" customFormat="1" ht="48" x14ac:dyDescent="0.15">
      <c r="A6" s="91"/>
      <c r="B6" s="553" t="s">
        <v>179</v>
      </c>
      <c r="C6" s="554"/>
      <c r="D6" s="555"/>
      <c r="E6" s="94" t="s">
        <v>180</v>
      </c>
      <c r="F6" s="96" t="s">
        <v>220</v>
      </c>
      <c r="G6" s="552"/>
      <c r="H6" s="95" t="s">
        <v>180</v>
      </c>
    </row>
    <row r="7" spans="1:8" ht="13.5" x14ac:dyDescent="0.15">
      <c r="A7" s="70"/>
      <c r="B7" s="540" t="s">
        <v>181</v>
      </c>
      <c r="C7" s="72">
        <v>1</v>
      </c>
      <c r="D7" s="73" t="s">
        <v>182</v>
      </c>
      <c r="E7" s="74">
        <v>1978</v>
      </c>
      <c r="F7" s="75">
        <v>1978</v>
      </c>
      <c r="G7" s="76">
        <v>1978</v>
      </c>
      <c r="H7" s="74">
        <v>989</v>
      </c>
    </row>
    <row r="8" spans="1:8" ht="13.5" x14ac:dyDescent="0.15">
      <c r="A8" s="70"/>
      <c r="B8" s="541"/>
      <c r="C8" s="71">
        <v>2</v>
      </c>
      <c r="D8" s="77" t="s">
        <v>183</v>
      </c>
      <c r="E8" s="74">
        <v>631</v>
      </c>
      <c r="F8" s="78">
        <v>631</v>
      </c>
      <c r="G8" s="76">
        <v>631</v>
      </c>
      <c r="H8" s="74">
        <v>316</v>
      </c>
    </row>
    <row r="9" spans="1:8" ht="13.5" x14ac:dyDescent="0.15">
      <c r="A9" s="70"/>
      <c r="B9" s="541"/>
      <c r="C9" s="71">
        <v>3</v>
      </c>
      <c r="D9" s="79" t="s">
        <v>184</v>
      </c>
      <c r="E9" s="74">
        <v>288</v>
      </c>
      <c r="F9" s="78">
        <v>288</v>
      </c>
      <c r="G9" s="76">
        <v>288</v>
      </c>
      <c r="H9" s="74">
        <v>144</v>
      </c>
    </row>
    <row r="10" spans="1:8" ht="13.5" x14ac:dyDescent="0.15">
      <c r="A10" s="70"/>
      <c r="B10" s="541"/>
      <c r="C10" s="71">
        <v>4</v>
      </c>
      <c r="D10" s="79" t="s">
        <v>185</v>
      </c>
      <c r="E10" s="74">
        <v>228</v>
      </c>
      <c r="F10" s="78">
        <v>228</v>
      </c>
      <c r="G10" s="76">
        <v>228</v>
      </c>
      <c r="H10" s="74">
        <v>114</v>
      </c>
    </row>
    <row r="11" spans="1:8" ht="13.5" x14ac:dyDescent="0.15">
      <c r="A11" s="70"/>
      <c r="B11" s="541"/>
      <c r="C11" s="71">
        <v>5</v>
      </c>
      <c r="D11" s="79" t="s">
        <v>186</v>
      </c>
      <c r="E11" s="74">
        <v>221</v>
      </c>
      <c r="F11" s="78">
        <v>221</v>
      </c>
      <c r="G11" s="76">
        <v>221</v>
      </c>
      <c r="H11" s="74">
        <v>110</v>
      </c>
    </row>
    <row r="12" spans="1:8" ht="13.5" x14ac:dyDescent="0.15">
      <c r="A12" s="70"/>
      <c r="B12" s="541"/>
      <c r="C12" s="71">
        <v>6</v>
      </c>
      <c r="D12" s="79" t="s">
        <v>187</v>
      </c>
      <c r="E12" s="74">
        <v>279</v>
      </c>
      <c r="F12" s="75">
        <v>279</v>
      </c>
      <c r="G12" s="76">
        <v>279</v>
      </c>
      <c r="H12" s="74">
        <v>140</v>
      </c>
    </row>
    <row r="13" spans="1:8" ht="13.5" x14ac:dyDescent="0.15">
      <c r="A13" s="70"/>
      <c r="B13" s="541"/>
      <c r="C13" s="71">
        <v>7</v>
      </c>
      <c r="D13" s="79" t="s">
        <v>188</v>
      </c>
      <c r="E13" s="74">
        <v>294</v>
      </c>
      <c r="F13" s="78">
        <v>294</v>
      </c>
      <c r="G13" s="76">
        <v>294</v>
      </c>
      <c r="H13" s="74">
        <v>147</v>
      </c>
    </row>
    <row r="14" spans="1:8" ht="13.5" x14ac:dyDescent="0.15">
      <c r="A14" s="70"/>
      <c r="B14" s="541"/>
      <c r="C14" s="71">
        <v>8</v>
      </c>
      <c r="D14" s="77" t="s">
        <v>189</v>
      </c>
      <c r="E14" s="80">
        <v>44</v>
      </c>
      <c r="F14" s="75">
        <v>35</v>
      </c>
      <c r="G14" s="76">
        <v>35</v>
      </c>
      <c r="H14" s="74">
        <v>17</v>
      </c>
    </row>
    <row r="15" spans="1:8" ht="13.5" x14ac:dyDescent="0.15">
      <c r="A15" s="70"/>
      <c r="B15" s="541"/>
      <c r="C15" s="71">
        <v>9</v>
      </c>
      <c r="D15" s="77" t="s">
        <v>190</v>
      </c>
      <c r="E15" s="80">
        <v>23</v>
      </c>
      <c r="F15" s="78">
        <v>19</v>
      </c>
      <c r="G15" s="76">
        <v>19</v>
      </c>
      <c r="H15" s="74">
        <v>9</v>
      </c>
    </row>
    <row r="16" spans="1:8" ht="13.5" x14ac:dyDescent="0.15">
      <c r="A16" s="70"/>
      <c r="B16" s="541"/>
      <c r="C16" s="71">
        <v>10</v>
      </c>
      <c r="D16" s="77" t="s">
        <v>191</v>
      </c>
      <c r="E16" s="74">
        <v>271</v>
      </c>
      <c r="F16" s="78">
        <v>271</v>
      </c>
      <c r="G16" s="76">
        <v>271</v>
      </c>
      <c r="H16" s="74">
        <v>136</v>
      </c>
    </row>
    <row r="17" spans="1:8" ht="13.5" x14ac:dyDescent="0.15">
      <c r="A17" s="70"/>
      <c r="B17" s="541"/>
      <c r="C17" s="71">
        <v>11</v>
      </c>
      <c r="D17" s="77" t="s">
        <v>192</v>
      </c>
      <c r="E17" s="74">
        <v>172</v>
      </c>
      <c r="F17" s="78">
        <v>172</v>
      </c>
      <c r="G17" s="76">
        <v>172</v>
      </c>
      <c r="H17" s="74">
        <v>86</v>
      </c>
    </row>
    <row r="18" spans="1:8" ht="13.5" x14ac:dyDescent="0.15">
      <c r="A18" s="70"/>
      <c r="B18" s="542"/>
      <c r="C18" s="71">
        <v>12</v>
      </c>
      <c r="D18" s="77" t="s">
        <v>193</v>
      </c>
      <c r="E18" s="74">
        <v>257</v>
      </c>
      <c r="F18" s="78">
        <v>257</v>
      </c>
      <c r="G18" s="76">
        <v>257</v>
      </c>
      <c r="H18" s="74">
        <v>128</v>
      </c>
    </row>
    <row r="19" spans="1:8" ht="13.5" x14ac:dyDescent="0.15">
      <c r="A19" s="70"/>
      <c r="B19" s="81" t="s">
        <v>194</v>
      </c>
      <c r="C19" s="71">
        <v>13</v>
      </c>
      <c r="D19" s="77" t="s">
        <v>194</v>
      </c>
      <c r="E19" s="74">
        <v>146</v>
      </c>
      <c r="F19" s="78">
        <v>146</v>
      </c>
      <c r="G19" s="76">
        <v>146</v>
      </c>
      <c r="H19" s="74">
        <v>73</v>
      </c>
    </row>
    <row r="20" spans="1:8" ht="13.5" x14ac:dyDescent="0.15">
      <c r="A20" s="70"/>
      <c r="B20" s="540" t="s">
        <v>195</v>
      </c>
      <c r="C20" s="71">
        <v>14</v>
      </c>
      <c r="D20" s="79" t="s">
        <v>196</v>
      </c>
      <c r="E20" s="82">
        <v>1013</v>
      </c>
      <c r="F20" s="83">
        <v>1013</v>
      </c>
      <c r="G20" s="84">
        <v>1013</v>
      </c>
      <c r="H20" s="82">
        <v>506</v>
      </c>
    </row>
    <row r="21" spans="1:8" ht="13.5" x14ac:dyDescent="0.15">
      <c r="A21" s="70"/>
      <c r="B21" s="541"/>
      <c r="C21" s="71">
        <v>15</v>
      </c>
      <c r="D21" s="85" t="s">
        <v>197</v>
      </c>
      <c r="E21" s="74">
        <v>335</v>
      </c>
      <c r="F21" s="75">
        <v>335</v>
      </c>
      <c r="G21" s="76">
        <v>335</v>
      </c>
      <c r="H21" s="74">
        <v>167</v>
      </c>
    </row>
    <row r="22" spans="1:8" ht="13.5" x14ac:dyDescent="0.15">
      <c r="A22" s="70"/>
      <c r="B22" s="541"/>
      <c r="C22" s="71">
        <v>16</v>
      </c>
      <c r="D22" s="79" t="s">
        <v>198</v>
      </c>
      <c r="E22" s="80">
        <v>299</v>
      </c>
      <c r="F22" s="78">
        <v>259</v>
      </c>
      <c r="G22" s="76">
        <v>259</v>
      </c>
      <c r="H22" s="74">
        <v>129</v>
      </c>
    </row>
    <row r="23" spans="1:8" ht="13.5" x14ac:dyDescent="0.15">
      <c r="A23" s="70"/>
      <c r="B23" s="541"/>
      <c r="C23" s="71">
        <v>17</v>
      </c>
      <c r="D23" s="79" t="s">
        <v>199</v>
      </c>
      <c r="E23" s="74">
        <v>150</v>
      </c>
      <c r="F23" s="78">
        <v>150</v>
      </c>
      <c r="G23" s="76">
        <v>150</v>
      </c>
      <c r="H23" s="74">
        <v>75</v>
      </c>
    </row>
    <row r="24" spans="1:8" ht="13.5" x14ac:dyDescent="0.15">
      <c r="A24" s="70"/>
      <c r="B24" s="541"/>
      <c r="C24" s="71">
        <v>18</v>
      </c>
      <c r="D24" s="86" t="s">
        <v>200</v>
      </c>
      <c r="E24" s="82">
        <v>985</v>
      </c>
      <c r="F24" s="83">
        <v>985</v>
      </c>
      <c r="G24" s="84">
        <v>985</v>
      </c>
      <c r="H24" s="82">
        <v>493</v>
      </c>
    </row>
    <row r="25" spans="1:8" ht="13.5" x14ac:dyDescent="0.15">
      <c r="A25" s="70"/>
      <c r="B25" s="542"/>
      <c r="C25" s="71">
        <v>19</v>
      </c>
      <c r="D25" s="86" t="s">
        <v>201</v>
      </c>
      <c r="E25" s="82">
        <v>529</v>
      </c>
      <c r="F25" s="83">
        <v>529</v>
      </c>
      <c r="G25" s="84">
        <v>529</v>
      </c>
      <c r="H25" s="82">
        <v>264</v>
      </c>
    </row>
    <row r="26" spans="1:8" ht="13.5" x14ac:dyDescent="0.15">
      <c r="A26" s="70"/>
      <c r="B26" s="540" t="s">
        <v>202</v>
      </c>
      <c r="C26" s="71">
        <v>20</v>
      </c>
      <c r="D26" s="85" t="s">
        <v>203</v>
      </c>
      <c r="E26" s="74">
        <v>107</v>
      </c>
      <c r="F26" s="87" t="s">
        <v>204</v>
      </c>
      <c r="G26" s="88" t="s">
        <v>204</v>
      </c>
      <c r="H26" s="74">
        <v>41</v>
      </c>
    </row>
    <row r="27" spans="1:8" ht="13.5" x14ac:dyDescent="0.15">
      <c r="A27" s="70"/>
      <c r="B27" s="541"/>
      <c r="C27" s="71">
        <v>21</v>
      </c>
      <c r="D27" s="85" t="s">
        <v>205</v>
      </c>
      <c r="E27" s="74">
        <v>175</v>
      </c>
      <c r="F27" s="87" t="s">
        <v>204</v>
      </c>
      <c r="G27" s="88" t="s">
        <v>206</v>
      </c>
      <c r="H27" s="74">
        <v>67</v>
      </c>
    </row>
    <row r="28" spans="1:8" ht="13.5" x14ac:dyDescent="0.15">
      <c r="A28" s="70"/>
      <c r="B28" s="541"/>
      <c r="C28" s="71">
        <v>22</v>
      </c>
      <c r="D28" s="77" t="s">
        <v>207</v>
      </c>
      <c r="E28" s="74">
        <v>60</v>
      </c>
      <c r="F28" s="87" t="s">
        <v>204</v>
      </c>
      <c r="G28" s="88" t="s">
        <v>208</v>
      </c>
      <c r="H28" s="74">
        <v>23</v>
      </c>
    </row>
    <row r="29" spans="1:8" ht="13.5" x14ac:dyDescent="0.15">
      <c r="A29" s="70"/>
      <c r="B29" s="541"/>
      <c r="C29" s="71">
        <v>23</v>
      </c>
      <c r="D29" s="85" t="s">
        <v>209</v>
      </c>
      <c r="E29" s="74">
        <v>106</v>
      </c>
      <c r="F29" s="87" t="s">
        <v>206</v>
      </c>
      <c r="G29" s="88" t="s">
        <v>210</v>
      </c>
      <c r="H29" s="74">
        <v>41</v>
      </c>
    </row>
    <row r="30" spans="1:8" ht="13.5" x14ac:dyDescent="0.15">
      <c r="A30" s="70"/>
      <c r="B30" s="541"/>
      <c r="C30" s="71">
        <v>24</v>
      </c>
      <c r="D30" s="77" t="s">
        <v>211</v>
      </c>
      <c r="E30" s="80">
        <v>33</v>
      </c>
      <c r="F30" s="87" t="s">
        <v>210</v>
      </c>
      <c r="G30" s="88" t="s">
        <v>206</v>
      </c>
      <c r="H30" s="74">
        <v>11</v>
      </c>
    </row>
    <row r="31" spans="1:8" ht="13.5" x14ac:dyDescent="0.15">
      <c r="A31" s="70"/>
      <c r="B31" s="542"/>
      <c r="C31" s="71">
        <v>25</v>
      </c>
      <c r="D31" s="77" t="s">
        <v>212</v>
      </c>
      <c r="E31" s="74">
        <v>35</v>
      </c>
      <c r="F31" s="87" t="s">
        <v>204</v>
      </c>
      <c r="G31" s="88" t="s">
        <v>208</v>
      </c>
      <c r="H31" s="74">
        <v>13</v>
      </c>
    </row>
    <row r="32" spans="1:8" ht="13.5" x14ac:dyDescent="0.15">
      <c r="A32" s="70"/>
      <c r="B32" s="540" t="s">
        <v>213</v>
      </c>
      <c r="C32" s="71">
        <v>26</v>
      </c>
      <c r="D32" s="85" t="s">
        <v>214</v>
      </c>
      <c r="E32" s="74">
        <v>50</v>
      </c>
      <c r="F32" s="87" t="s">
        <v>208</v>
      </c>
      <c r="G32" s="88" t="s">
        <v>206</v>
      </c>
      <c r="H32" s="74">
        <v>25</v>
      </c>
    </row>
    <row r="33" spans="1:8" ht="13.5" x14ac:dyDescent="0.15">
      <c r="A33" s="70"/>
      <c r="B33" s="541"/>
      <c r="C33" s="71">
        <v>27</v>
      </c>
      <c r="D33" s="77" t="s">
        <v>215</v>
      </c>
      <c r="E33" s="74">
        <v>36</v>
      </c>
      <c r="F33" s="89" t="s">
        <v>206</v>
      </c>
      <c r="G33" s="88" t="s">
        <v>208</v>
      </c>
      <c r="H33" s="74">
        <v>18</v>
      </c>
    </row>
    <row r="34" spans="1:8" ht="13.5" x14ac:dyDescent="0.15">
      <c r="A34" s="70"/>
      <c r="B34" s="541"/>
      <c r="C34" s="71">
        <v>28</v>
      </c>
      <c r="D34" s="77" t="s">
        <v>216</v>
      </c>
      <c r="E34" s="74">
        <v>38</v>
      </c>
      <c r="F34" s="87" t="s">
        <v>204</v>
      </c>
      <c r="G34" s="88" t="s">
        <v>208</v>
      </c>
      <c r="H34" s="74">
        <v>19</v>
      </c>
    </row>
    <row r="35" spans="1:8" ht="13.5" x14ac:dyDescent="0.15">
      <c r="A35" s="90"/>
      <c r="B35" s="542"/>
      <c r="C35" s="71">
        <v>29</v>
      </c>
      <c r="D35" s="77" t="s">
        <v>217</v>
      </c>
      <c r="E35" s="74">
        <v>37</v>
      </c>
      <c r="F35" s="87" t="s">
        <v>204</v>
      </c>
      <c r="G35" s="88" t="s">
        <v>206</v>
      </c>
      <c r="H35" s="74">
        <v>18</v>
      </c>
    </row>
  </sheetData>
  <mergeCells count="9">
    <mergeCell ref="B26:B31"/>
    <mergeCell ref="B32:B35"/>
    <mergeCell ref="B4:D5"/>
    <mergeCell ref="E5:F5"/>
    <mergeCell ref="G5:G6"/>
    <mergeCell ref="B6:D6"/>
    <mergeCell ref="E4:G4"/>
    <mergeCell ref="B7:B18"/>
    <mergeCell ref="B20:B25"/>
  </mergeCells>
  <phoneticPr fontId="3"/>
  <printOptions horizontalCentered="1"/>
  <pageMargins left="0.70866141732283472" right="0.70866141732283472" top="0.74803149606299213" bottom="0.74803149606299213" header="0.31496062992125984" footer="0.31496062992125984"/>
  <pageSetup paperSize="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（はじめにお読みください）本申請書の使い方</vt:lpstr>
      <vt:lpstr>総括表</vt:lpstr>
      <vt:lpstr>申請額一覧 </vt:lpstr>
      <vt:lpstr>個票１</vt:lpstr>
      <vt:lpstr>基準単価</vt:lpstr>
      <vt:lpstr>基準単価!Print_Area</vt:lpstr>
      <vt:lpstr>個票１!Print_Area</vt:lpstr>
      <vt:lpstr>'申請額一覧 '!Print_Area</vt:lpstr>
      <vt:lpstr>総括表!Print_Area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山中 彩矢佳</dc:creator>
  <cp:lastModifiedBy>Gifu</cp:lastModifiedBy>
  <cp:lastPrinted>2020-10-06T00:33:24Z</cp:lastPrinted>
  <dcterms:created xsi:type="dcterms:W3CDTF">2018-06-19T01:27:02Z</dcterms:created>
  <dcterms:modified xsi:type="dcterms:W3CDTF">2020-12-22T01:50:09Z</dcterms:modified>
</cp:coreProperties>
</file>