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20490" windowHeight="73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<sst xmlns="http://schemas.openxmlformats.org/spreadsheetml/2006/main" count="1215" uniqueCount="617">
  <si>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</si>
  <si>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</si>
  <si>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</si>
  <si>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</si>
  <si>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</si>
  <si>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</si>
  <si>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</si>
  <si>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</si>
  <si>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</si>
  <si>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</si>
  <si>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</si>
  <si>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</si>
  <si>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</si>
  <si>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</si>
  <si>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</si>
  <si>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</si>
  <si>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</si>
  <si>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</si>
  <si>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</si>
  <si>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</si>
  <si>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</si>
  <si>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</si>
  <si>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</si>
  <si>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</si>
  <si>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</si>
  <si>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</si>
  <si>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</si>
  <si>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</si>
  <si>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</si>
  <si>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</si>
  <si>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</si>
  <si>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</si>
  <si>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</si>
  <si>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</si>
  <si>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</si>
  <si>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</si>
  <si>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</si>
  <si>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</si>
  <si>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</si>
  <si>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</si>
  <si>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</si>
  <si>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</si>
  <si>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</si>
  <si>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</si>
  <si>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</si>
  <si>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</si>
  <si>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</si>
  <si>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</si>
  <si>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</si>
  <si>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</si>
  <si>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</si>
  <si>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</si>
  <si>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</si>
  <si>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</si>
  <si>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</si>
  <si>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</si>
  <si>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</si>
  <si>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</si>
  <si>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</si>
  <si>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</si>
  <si>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</si>
  <si>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</si>
  <si>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</si>
  <si>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</si>
  <si>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</si>
  <si>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</si>
  <si>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</si>
  <si>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</si>
  <si>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</si>
  <si>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</si>
  <si>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</si>
  <si>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</si>
  <si>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</si>
  <si>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</si>
  <si>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</si>
  <si>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</si>
  <si>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</si>
  <si>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</si>
  <si>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</si>
  <si>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</si>
  <si>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</si>
  <si>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</si>
  <si>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</si>
  <si>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</si>
  <si>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</si>
  <si>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</si>
  <si>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</si>
  <si>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</si>
  <si>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</si>
  <si>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</si>
  <si>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</si>
  <si>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</si>
  <si>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</si>
  <si>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</si>
  <si>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</si>
  <si>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神戸町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</si>
  <si>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</si>
  <si>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</si>
  <si>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</si>
  <si>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</si>
  <si>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</si>
  <si>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</si>
  <si>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</si>
  <si>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</si>
  <si>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</si>
  <si>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</si>
  <si>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</si>
  <si>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</si>
  <si>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</si>
  <si>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</si>
  <si>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</si>
  <si>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</si>
  <si>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</si>
  <si>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</si>
  <si>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</si>
  <si>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</si>
  <si>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</si>
  <si>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</si>
  <si>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</si>
  <si>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</si>
  <si>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</si>
  <si>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</si>
  <si>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</si>
  <si>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</si>
  <si>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</si>
  <si>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</si>
  <si>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</si>
  <si>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</si>
  <si>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</si>
  <si>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</si>
  <si>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</si>
  <si>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</si>
  <si>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</si>
  <si>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</si>
  <si>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</si>
  <si>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</si>
  <si>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</si>
  <si>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</si>
  <si>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</si>
  <si>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</si>
  <si>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</si>
  <si>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</si>
  <si>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</si>
  <si>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</si>
  <si>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</si>
  <si>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</si>
  <si>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</si>
  <si>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</si>
  <si>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</si>
  <si>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</si>
  <si>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</si>
  <si>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</si>
  <si>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</si>
  <si>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</si>
  <si>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</si>
  <si>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</si>
  <si>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</si>
  <si>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</si>
  <si>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</si>
  <si>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</si>
  <si>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</si>
  <si>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</si>
  <si>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</si>
  <si>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</si>
  <si>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</si>
  <si>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</si>
  <si>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</si>
  <si>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</si>
  <si>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</si>
  <si>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</si>
  <si>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</si>
  <si>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</si>
  <si>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</si>
  <si>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</si>
  <si>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</si>
  <si>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</si>
  <si>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</si>
  <si>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</si>
  <si>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</si>
  <si>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</si>
  <si>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</si>
  <si>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</si>
  <si>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</si>
  <si>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</si>
  <si>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</si>
  <si>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</si>
  <si>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</si>
  <si>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</si>
  <si>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</si>
  <si>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</si>
  <si>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</si>
  <si>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</si>
  <si>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</si>
  <si>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</si>
  <si>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</si>
  <si>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</si>
  <si>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</si>
  <si>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</si>
  <si>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</si>
  <si>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</si>
  <si>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</si>
  <si>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</si>
  <si>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</si>
  <si>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</si>
  <si>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</si>
  <si>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</si>
  <si>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</si>
  <si>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</si>
  <si>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</si>
  <si>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</si>
  <si>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</si>
  <si>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</si>
  <si>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岐阜県神戸町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</si>
  <si>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</si>
  <si>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</si>
  <si>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</si>
  <si>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</si>
  <si>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</si>
  <si>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</si>
  <si>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</si>
  <si>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</si>
  <si>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</si>
  <si>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</si>
  <si>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</si>
  <si>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</si>
  <si>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</si>
  <si>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</si>
  <si>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</si>
  <si>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</si>
  <si>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</si>
  <si>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</si>
  <si>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</si>
  <si>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</si>
  <si>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</si>
  <si>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</si>
  <si>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</si>
  <si>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</si>
  <si>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</si>
  <si>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</si>
  <si>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</si>
  <si>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</si>
  <si>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</si>
  <si>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</si>
  <si>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</si>
  <si>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</si>
  <si>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</si>
  <si>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</si>
  <si>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</si>
  <si>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</si>
  <si>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</si>
  <si>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</si>
  <si>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</si>
  <si>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</si>
  <si>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</si>
  <si>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</si>
  <si>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</si>
  <si>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</si>
  <si>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</si>
  <si>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</si>
  <si>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</si>
  <si>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</si>
  <si>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</si>
  <si>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</si>
  <si>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</si>
  <si>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</si>
  <si>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</si>
  <si>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</si>
  <si>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</si>
  <si>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</si>
  <si>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</si>
  <si>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</si>
  <si>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</si>
  <si>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</si>
  <si>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</si>
  <si>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</si>
  <si>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</si>
  <si>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</si>
  <si>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</si>
  <si>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</si>
  <si>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</si>
  <si>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</si>
  <si>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</si>
  <si>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</si>
  <si>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</si>
  <si>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</si>
  <si>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</si>
  <si>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</si>
  <si>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</si>
  <si>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</si>
  <si>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</si>
  <si>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</si>
  <si>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</si>
  <si>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</si>
  <si>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</si>
  <si>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</si>
  <si>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</si>
  <si>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</si>
  <si>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</si>
  <si>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</si>
  <si>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</si>
  <si>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</si>
  <si>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</si>
  <si>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</si>
  <si>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</si>
  <si>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</si>
  <si>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</si>
  <si>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</si>
  <si>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</si>
  <si>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</si>
  <si>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</si>
  <si>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</si>
  <si>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</si>
  <si>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</si>
  <si>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</si>
  <si>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</si>
  <si>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</si>
  <si>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</si>
  <si>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</si>
  <si>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</si>
  <si>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</si>
  <si>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</si>
  <si>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</si>
  <si>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</si>
  <si>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</si>
  <si>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</si>
  <si>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</si>
  <si>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</si>
  <si>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</si>
  <si>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</si>
  <si>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</si>
  <si>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</si>
  <si>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</si>
  <si>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</si>
  <si>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</si>
  <si>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</si>
  <si>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</si>
  <si>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</si>
  <si>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</si>
  <si>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</si>
  <si>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</si>
  <si>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</si>
  <si>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</si>
  <si>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</si>
  <si>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</si>
  <si>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</si>
  <si>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</si>
  <si>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</si>
  <si>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</si>
  <si>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</si>
  <si>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</si>
  <si>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</si>
  <si>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</si>
  <si>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</si>
  <si>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</si>
  <si>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</si>
  <si>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</si>
  <si>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</si>
  <si>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</si>
  <si>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</si>
  <si>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</si>
  <si>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</si>
  <si>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</si>
  <si>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岐阜県神戸町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</si>
  <si>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</si>
  <si>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</si>
  <si>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</si>
  <si>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</si>
  <si>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</si>
  <si>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</si>
  <si>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</si>
  <si>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</si>
  <si>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</si>
  <si>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</si>
  <si>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</si>
  <si>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</si>
  <si>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</si>
  <si>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</si>
  <si>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</si>
  <si>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</si>
  <si>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</si>
  <si>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</si>
  <si>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</si>
  <si>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</si>
  <si>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障がい福祉サービス事業特別会計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</si>
  <si>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</si>
  <si>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</si>
  <si>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</si>
  <si>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</si>
  <si>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</si>
  <si>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</si>
  <si>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</si>
  <si>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</si>
  <si>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</si>
  <si>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</si>
  <si>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</si>
  <si>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</si>
  <si>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</si>
  <si>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</si>
  <si>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神戸町国民健康保険特別会計</t>
    <phoneticPr fontId="5"/>
  </si>
  <si>
    <t>神戸町後期高齢者医療特別会計</t>
    <phoneticPr fontId="5"/>
  </si>
  <si>
    <t>神戸町水道事業会計</t>
    <phoneticPr fontId="5"/>
  </si>
  <si>
    <t>法適用企業</t>
    <phoneticPr fontId="5"/>
  </si>
  <si>
    <t>神戸町公共下水道事業特別会計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</si>
  <si>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</si>
  <si>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</si>
  <si>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</si>
  <si>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</si>
  <si>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</si>
  <si>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</si>
  <si>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</si>
  <si>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</si>
  <si>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</si>
  <si>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</si>
  <si>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</si>
  <si>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</si>
  <si>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</si>
  <si>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</si>
  <si>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</si>
  <si>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</si>
  <si>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</si>
  <si>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</si>
  <si>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</si>
  <si>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</si>
  <si>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</si>
  <si>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</si>
  <si>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</si>
  <si>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</si>
  <si>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</si>
  <si>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</si>
  <si>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</si>
  <si>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</si>
  <si>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</si>
  <si>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</si>
  <si>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</si>
  <si>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</si>
  <si>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</si>
  <si>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</si>
  <si>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</si>
  <si>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</si>
  <si>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</si>
  <si>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</si>
  <si>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</si>
  <si>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</si>
  <si>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</si>
  <si>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</si>
  <si>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</si>
  <si>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</si>
  <si>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</si>
  <si>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</si>
  <si>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</si>
  <si>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</si>
  <si>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</si>
  <si>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</si>
  <si>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</si>
  <si>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</si>
  <si>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</si>
  <si>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</si>
  <si>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</si>
  <si>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</si>
  <si>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</si>
  <si>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</si>
  <si>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</si>
  <si>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</si>
  <si>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</si>
  <si>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</si>
  <si>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</si>
  <si>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</si>
  <si>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</si>
  <si>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</si>
  <si>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</si>
  <si>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</si>
  <si>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</si>
  <si>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</si>
  <si>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</si>
  <si>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</si>
  <si>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</si>
  <si>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</si>
  <si>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</si>
  <si>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</si>
  <si>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</si>
  <si>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</si>
  <si>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</si>
  <si>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</si>
  <si>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</si>
  <si>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</si>
  <si>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</si>
  <si>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</si>
  <si>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</si>
  <si>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</si>
  <si>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</si>
  <si>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</si>
  <si>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</si>
  <si>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</si>
  <si>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</si>
  <si>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</si>
  <si>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</si>
  <si>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</si>
  <si>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</si>
  <si>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</si>
  <si>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</si>
  <si>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</si>
  <si>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</si>
  <si>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</si>
  <si>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</si>
  <si>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</si>
  <si>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</si>
  <si>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</si>
  <si>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</si>
  <si>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</si>
  <si>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</si>
  <si>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</si>
  <si>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</si>
  <si>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</si>
  <si>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</si>
  <si>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</si>
  <si>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</si>
  <si>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</si>
  <si>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</si>
  <si>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</si>
  <si>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</si>
  <si>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</si>
  <si>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</si>
  <si>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</si>
  <si>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</si>
  <si>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</si>
  <si>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</si>
  <si>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</si>
  <si>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</si>
  <si>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</si>
  <si>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</si>
  <si>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</si>
  <si>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</si>
  <si>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</si>
  <si>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</si>
  <si>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</si>
  <si>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</si>
  <si>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</si>
  <si>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</si>
  <si>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</si>
  <si>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</si>
  <si>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</si>
  <si>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</si>
  <si>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</si>
  <si>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</si>
  <si>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</si>
  <si>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</si>
  <si>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</si>
  <si>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</si>
  <si>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4.86</t>
  </si>
  <si>
    <t>▲ 9.46</t>
  </si>
  <si>
    <t>▲ 2.92</t>
  </si>
  <si>
    <t>神戸町水道事業会計</t>
  </si>
  <si>
    <t>一般会計</t>
  </si>
  <si>
    <t>神戸町国民健康保険特別会計</t>
  </si>
  <si>
    <t>神戸町公共下水道事業特別会計</t>
  </si>
  <si>
    <t>神戸町後期高齢者医療特別会計</t>
  </si>
  <si>
    <t>障がい福祉サービス事業特別会計</t>
  </si>
  <si>
    <t>学校給食事業特別会計</t>
  </si>
  <si>
    <t>その他会計（赤字）</t>
  </si>
  <si>
    <t>その他会計（黒字）</t>
  </si>
  <si>
    <t>H25末</t>
    <phoneticPr fontId="5"/>
  </si>
  <si>
    <t>H26末</t>
    <phoneticPr fontId="5"/>
  </si>
  <si>
    <t>H27末</t>
    <phoneticPr fontId="5"/>
  </si>
  <si>
    <t>H28末</t>
    <phoneticPr fontId="5"/>
  </si>
  <si>
    <t>H29末</t>
    <phoneticPr fontId="5"/>
  </si>
  <si>
    <t>ふるさと納税基金</t>
    <rPh sb="4" eb="6">
      <t>ノウゼイ</t>
    </rPh>
    <rPh sb="6" eb="8">
      <t>キキン</t>
    </rPh>
    <phoneticPr fontId="2"/>
  </si>
  <si>
    <t>公共施設整備基金</t>
    <rPh sb="0" eb="2">
      <t>コウキョウ</t>
    </rPh>
    <rPh sb="2" eb="4">
      <t>シセツ</t>
    </rPh>
    <rPh sb="4" eb="6">
      <t>セイビ</t>
    </rPh>
    <rPh sb="6" eb="8">
      <t>キキン</t>
    </rPh>
    <phoneticPr fontId="2"/>
  </si>
  <si>
    <t>ふるさと振興地域福祉基金</t>
    <rPh sb="4" eb="6">
      <t>シンコウ</t>
    </rPh>
    <rPh sb="6" eb="8">
      <t>チイキ</t>
    </rPh>
    <rPh sb="8" eb="10">
      <t>フクシ</t>
    </rPh>
    <rPh sb="10" eb="12">
      <t>キキン</t>
    </rPh>
    <phoneticPr fontId="2"/>
  </si>
  <si>
    <t>社会福祉活動基金</t>
    <rPh sb="0" eb="2">
      <t>シャカイ</t>
    </rPh>
    <rPh sb="2" eb="4">
      <t>フクシ</t>
    </rPh>
    <rPh sb="4" eb="6">
      <t>カツドウ</t>
    </rPh>
    <rPh sb="6" eb="8">
      <t>キキン</t>
    </rPh>
    <phoneticPr fontId="2"/>
  </si>
  <si>
    <t>育英資金助成基金</t>
    <rPh sb="0" eb="2">
      <t>イクエイ</t>
    </rPh>
    <rPh sb="2" eb="4">
      <t>シキン</t>
    </rPh>
    <rPh sb="4" eb="6">
      <t>ジョセイ</t>
    </rPh>
    <rPh sb="6" eb="8">
      <t>キキン</t>
    </rPh>
    <phoneticPr fontId="2"/>
  </si>
  <si>
    <t>大垣衛生施設組合</t>
    <rPh sb="0" eb="2">
      <t>オオガキ</t>
    </rPh>
    <rPh sb="2" eb="4">
      <t>エイセイ</t>
    </rPh>
    <rPh sb="4" eb="6">
      <t>シセツ</t>
    </rPh>
    <rPh sb="6" eb="8">
      <t>クミアイ</t>
    </rPh>
    <phoneticPr fontId="18"/>
  </si>
  <si>
    <t>大垣輪中水防事務組合</t>
    <rPh sb="0" eb="2">
      <t>オオガキ</t>
    </rPh>
    <rPh sb="2" eb="4">
      <t>ワジュウ</t>
    </rPh>
    <rPh sb="4" eb="6">
      <t>スイボウ</t>
    </rPh>
    <rPh sb="6" eb="8">
      <t>ジム</t>
    </rPh>
    <rPh sb="8" eb="10">
      <t>クミアイ</t>
    </rPh>
    <phoneticPr fontId="18"/>
  </si>
  <si>
    <t>岐阜県市町村会館組合</t>
    <rPh sb="0" eb="3">
      <t>ギフケン</t>
    </rPh>
    <rPh sb="3" eb="6">
      <t>シチョウソン</t>
    </rPh>
    <rPh sb="6" eb="8">
      <t>カイカン</t>
    </rPh>
    <rPh sb="8" eb="10">
      <t>クミアイ</t>
    </rPh>
    <phoneticPr fontId="18"/>
  </si>
  <si>
    <t>岐阜県市町村職員退職手当組合</t>
    <rPh sb="0" eb="3">
      <t>ギフケン</t>
    </rPh>
    <rPh sb="3" eb="6">
      <t>シチョウソン</t>
    </rPh>
    <rPh sb="6" eb="8">
      <t>ショクイン</t>
    </rPh>
    <rPh sb="8" eb="10">
      <t>タイショク</t>
    </rPh>
    <rPh sb="10" eb="12">
      <t>テアテ</t>
    </rPh>
    <rPh sb="12" eb="14">
      <t>クミアイ</t>
    </rPh>
    <phoneticPr fontId="18"/>
  </si>
  <si>
    <t>大垣消防組合</t>
    <rPh sb="0" eb="2">
      <t>オオガキ</t>
    </rPh>
    <rPh sb="2" eb="4">
      <t>ショウボウ</t>
    </rPh>
    <rPh sb="4" eb="6">
      <t>クミアイ</t>
    </rPh>
    <phoneticPr fontId="18"/>
  </si>
  <si>
    <t>揖斐川水防事務組合</t>
    <rPh sb="0" eb="3">
      <t>イビガワ</t>
    </rPh>
    <rPh sb="3" eb="5">
      <t>スイボウ</t>
    </rPh>
    <rPh sb="5" eb="7">
      <t>ジム</t>
    </rPh>
    <rPh sb="7" eb="9">
      <t>クミアイ</t>
    </rPh>
    <phoneticPr fontId="18"/>
  </si>
  <si>
    <t>西濃環境整備組合</t>
    <rPh sb="0" eb="2">
      <t>セイノウ</t>
    </rPh>
    <rPh sb="2" eb="4">
      <t>カンキョウ</t>
    </rPh>
    <rPh sb="4" eb="6">
      <t>セイビ</t>
    </rPh>
    <rPh sb="6" eb="8">
      <t>クミアイ</t>
    </rPh>
    <phoneticPr fontId="18"/>
  </si>
  <si>
    <t>西南濃老人福祉施設事務組合</t>
    <rPh sb="0" eb="2">
      <t>セイナン</t>
    </rPh>
    <rPh sb="2" eb="3">
      <t>ノウ</t>
    </rPh>
    <rPh sb="3" eb="5">
      <t>ロウジン</t>
    </rPh>
    <rPh sb="5" eb="7">
      <t>フクシ</t>
    </rPh>
    <rPh sb="7" eb="9">
      <t>シセツ</t>
    </rPh>
    <rPh sb="9" eb="11">
      <t>ジム</t>
    </rPh>
    <rPh sb="11" eb="13">
      <t>クミアイ</t>
    </rPh>
    <phoneticPr fontId="18"/>
  </si>
  <si>
    <t>西南濃粗大廃棄物処理組合</t>
    <rPh sb="0" eb="2">
      <t>セイナン</t>
    </rPh>
    <rPh sb="2" eb="3">
      <t>ノウ</t>
    </rPh>
    <rPh sb="3" eb="5">
      <t>ソダイ</t>
    </rPh>
    <rPh sb="5" eb="8">
      <t>ハイキブツ</t>
    </rPh>
    <rPh sb="8" eb="10">
      <t>ショリ</t>
    </rPh>
    <rPh sb="10" eb="12">
      <t>クミアイ</t>
    </rPh>
    <phoneticPr fontId="18"/>
  </si>
  <si>
    <t>安八郡広域連合（一般会計）</t>
    <rPh sb="0" eb="2">
      <t>アンパチ</t>
    </rPh>
    <rPh sb="2" eb="3">
      <t>グン</t>
    </rPh>
    <rPh sb="3" eb="5">
      <t>コウイキ</t>
    </rPh>
    <rPh sb="5" eb="7">
      <t>レンゴウ</t>
    </rPh>
    <rPh sb="8" eb="10">
      <t>イッパン</t>
    </rPh>
    <rPh sb="10" eb="12">
      <t>カイケイ</t>
    </rPh>
    <phoneticPr fontId="18"/>
  </si>
  <si>
    <t>安八郡広域連合（特別会計）</t>
    <rPh sb="0" eb="2">
      <t>アンパチ</t>
    </rPh>
    <rPh sb="2" eb="3">
      <t>グン</t>
    </rPh>
    <rPh sb="3" eb="5">
      <t>コウイキ</t>
    </rPh>
    <rPh sb="5" eb="7">
      <t>レンゴウ</t>
    </rPh>
    <rPh sb="8" eb="10">
      <t>トクベツ</t>
    </rPh>
    <rPh sb="10" eb="12">
      <t>カイケイ</t>
    </rPh>
    <phoneticPr fontId="18"/>
  </si>
  <si>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18"/>
  </si>
  <si>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18"/>
  </si>
  <si>
    <t>瑞穂市・神戸町水道組合</t>
    <rPh sb="0" eb="2">
      <t>ミズホ</t>
    </rPh>
    <rPh sb="2" eb="3">
      <t>シ</t>
    </rPh>
    <rPh sb="4" eb="7">
      <t>ゴウドチョウ</t>
    </rPh>
    <rPh sb="7" eb="9">
      <t>スイドウ</t>
    </rPh>
    <rPh sb="9" eb="11">
      <t>クミアイ</t>
    </rPh>
    <phoneticPr fontId="18"/>
  </si>
  <si>
    <t>西美濃さくら苑老人保健施設事務組合</t>
    <rPh sb="0" eb="1">
      <t>ニシ</t>
    </rPh>
    <rPh sb="1" eb="3">
      <t>ミノ</t>
    </rPh>
    <rPh sb="6" eb="7">
      <t>エン</t>
    </rPh>
    <rPh sb="7" eb="9">
      <t>ロウジン</t>
    </rPh>
    <rPh sb="9" eb="11">
      <t>ホケン</t>
    </rPh>
    <rPh sb="11" eb="13">
      <t>シセツ</t>
    </rPh>
    <rPh sb="13" eb="15">
      <t>ジム</t>
    </rPh>
    <rPh sb="15" eb="17">
      <t>クミアイ</t>
    </rPh>
    <phoneticPr fontId="18"/>
  </si>
  <si>
    <t>神戸町土地開発公社</t>
    <rPh sb="0" eb="3">
      <t>ゴウドチョウ</t>
    </rPh>
    <rPh sb="3" eb="5">
      <t>トチ</t>
    </rPh>
    <rPh sb="5" eb="7">
      <t>カイハツ</t>
    </rPh>
    <rPh sb="7" eb="9">
      <t>コウシャ</t>
    </rPh>
    <phoneticPr fontId="18"/>
  </si>
  <si>
    <t>-</t>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</si>
  <si>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</si>
  <si>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</si>
  <si>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基金から140百万円繰入</t>
    <rPh sb="0" eb="2">
      <t>キキン</t>
    </rPh>
    <rPh sb="7" eb="10">
      <t>ヒャクマンエン</t>
    </rPh>
    <rPh sb="10" eb="12">
      <t>クリイレ</t>
    </rPh>
    <phoneticPr fontId="2"/>
  </si>
  <si>
    <t>基金から96百万円繰入</t>
    <rPh sb="0" eb="2">
      <t>キキン</t>
    </rPh>
    <rPh sb="6" eb="9">
      <t>ヒャクマンエン</t>
    </rPh>
    <rPh sb="9" eb="11">
      <t>クリイレ</t>
    </rPh>
    <phoneticPr fontId="2"/>
  </si>
  <si>
    <t>基金から21百万円繰入</t>
    <rPh sb="0" eb="2">
      <t>キキン</t>
    </rPh>
    <rPh sb="6" eb="9">
      <t>ヒャクマンエン</t>
    </rPh>
    <rPh sb="9" eb="11">
      <t>クリイレ</t>
    </rPh>
    <phoneticPr fontId="2"/>
  </si>
  <si>
    <t>基金から1百万円繰入</t>
    <rPh sb="0" eb="2">
      <t>キキン</t>
    </rPh>
    <rPh sb="5" eb="8">
      <t>ヒャクマンエン</t>
    </rPh>
    <rPh sb="8" eb="10">
      <t>クリイレ</t>
    </rPh>
    <phoneticPr fontId="2"/>
  </si>
  <si>
    <t>-</t>
    <phoneticPr fontId="2"/>
  </si>
  <si>
    <t>-</t>
    <phoneticPr fontId="2"/>
  </si>
  <si>
    <t>-</t>
    <phoneticPr fontId="2"/>
  </si>
  <si>
    <t>-</t>
    <phoneticPr fontId="2"/>
  </si>
  <si>
    <t>-</t>
    <phoneticPr fontId="2"/>
  </si>
  <si>
    <t>基金から305百万円繰入</t>
    <rPh sb="0" eb="2">
      <t>キキン</t>
    </rPh>
    <rPh sb="7" eb="10">
      <t>ヒャクマンエン</t>
    </rPh>
    <rPh sb="10" eb="12">
      <t>クリイレ</t>
    </rPh>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</si>
  <si>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</si>
  <si>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</si>
  <si>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</si>
  <si>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</si>
  <si>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</si>
  <si>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</si>
  <si>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</si>
  <si>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</si>
  <si>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</si>
  <si>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</si>
  <si>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</si>
  <si>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る一方、将来負担比率は類似団体と比較して高くなっている。将来負担比率が高くなっている主な要因としては、平成２２年度以降実施した文教施設整備や公共下水道事業に対して多額の地方債を発行したことことが考えられる。
　これらの影響により、現在は低い実質公債費比率についても、今後上昇していくことが考えられるため、これまで以上に公債費の適正化に取り組んでいく必要がある。</t>
    <rPh sb="121" eb="122">
      <t>カンガ</t>
    </rPh>
    <rPh sb="146" eb="149">
      <t>コウサイヒ</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</si>
  <si>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</si>
  <si>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</si>
  <si>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</si>
  <si>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将来負担比率が増加傾向にあり、類似団体と比べて高い水準にある一方、有形固定資産減価償却率は類似団体よりもやや低い水準にある。
　将来負担比率が高くなっている要因としては、平成２２年度以降実施した、文教施設整備や公共下水道事業に対して多額の地方債を発行したことによるものである。
　有形固定資産減価償却率は類似団体よりも現在は低い水準であるものの、今後高い水準になっていくことが予想されるため、公共施設等総合管理計画に基づき、老朽化した施設の対策に積極的に取り組んでいく。</t>
    <rPh sb="8" eb="10">
      <t>ゾウカ</t>
    </rPh>
    <rPh sb="10" eb="12">
      <t>ケイコウ</t>
    </rPh>
    <rPh sb="21" eb="22">
      <t>クラ</t>
    </rPh>
    <rPh sb="24" eb="25">
      <t>タカ</t>
    </rPh>
    <rPh sb="26" eb="28">
      <t>スイジュン</t>
    </rPh>
    <rPh sb="31" eb="33">
      <t>イッポウ</t>
    </rPh>
    <rPh sb="46" eb="48">
      <t>ルイジ</t>
    </rPh>
    <rPh sb="48" eb="50">
      <t>ダンタイ</t>
    </rPh>
    <rPh sb="108" eb="111">
      <t>ゲスイドウ</t>
    </rPh>
    <rPh sb="111" eb="113">
      <t>ジギョウ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</si>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</sst>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77577</c:v>
                </c:pt>
                <c:pt idx="2">
                  <c:v>115123</c:v>
                </c:pt>
                <c:pt idx="3">
                  <c:v>98899</c:v>
                </c:pt>
                <c:pt idx="4">
                  <c:v>96462</c:v>
                </c:pt>
              </c:numCache>
            </c:numRef>
          </c:val>
          <c:smooth val="0"/>
          <c:extLst>
            <c:ext xmlns:c16="http://schemas.microsoft.com/office/drawing/2014/chart" uri="{C3380CC4-5D6E-409C-BE32-E72D297353CC}">
              <c16:uniqueId val="{00000000-A497-4CB8-8383-5F647BD45D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43137</c:v>
                </c:pt>
                <c:pt idx="1">
                  <c:v>83232</c:v>
                </c:pt>
                <c:pt idx="2">
                  <c:v>64071</c:v>
                </c:pt>
                <c:pt idx="3">
                  <c:v>79208</c:v>
                </c:pt>
                <c:pt idx="4">
                  <c:v>48166</c:v>
                </c:pt>
              </c:numCache>
            </c:numRef>
          </c:val>
          <c:smooth val="0"/>
          <c:extLst>
            <c:ext xmlns:c16="http://schemas.microsoft.com/office/drawing/2014/chart" uri="{C3380CC4-5D6E-409C-BE32-E72D297353CC}">
              <c16:uniqueId val="{00000001-A497-4CB8-8383-5F647BD45D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7.54</c:v>
                </c:pt>
                <c:pt idx="1">
                  <c:v>11.5</c:v>
                </c:pt>
                <c:pt idx="2">
                  <c:v>6.97</c:v>
                </c:pt>
                <c:pt idx="3">
                  <c:v>6.44</c:v>
                </c:pt>
                <c:pt idx="4">
                  <c:v>9.77</c:v>
                </c:pt>
              </c:numCache>
            </c:numRef>
          </c:val>
          <c:extLst>
            <c:ext xmlns:c16="http://schemas.microsoft.com/office/drawing/2014/chart" uri="{C3380CC4-5D6E-409C-BE32-E72D297353CC}">
              <c16:uniqueId val="{00000000-FE51-4EC2-ACF8-224D74FB36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29.58</c:v>
                </c:pt>
                <c:pt idx="1">
                  <c:v>27.7</c:v>
                </c:pt>
                <c:pt idx="2">
                  <c:v>22.57</c:v>
                </c:pt>
                <c:pt idx="3">
                  <c:v>20</c:v>
                </c:pt>
                <c:pt idx="4">
                  <c:v>16.54</c:v>
                </c:pt>
              </c:numCache>
            </c:numRef>
          </c:val>
          <c:extLst>
            <c:ext xmlns:c16="http://schemas.microsoft.com/office/drawing/2014/chart" uri="{C3380CC4-5D6E-409C-BE32-E72D297353CC}">
              <c16:uniqueId val="{00000001-FE51-4EC2-ACF8-224D74FB36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-4.8600000000000003</c:v>
                </c:pt>
                <c:pt idx="1">
                  <c:v>3.15</c:v>
                </c:pt>
                <c:pt idx="2">
                  <c:v>-9.4600000000000009</c:v>
                </c:pt>
                <c:pt idx="3">
                  <c:v>-2.92</c:v>
                </c:pt>
                <c:pt idx="4">
                  <c:v>0.08</c:v>
                </c:pt>
              </c:numCache>
            </c:numRef>
          </c:val>
          <c:smooth val="0"/>
          <c:extLst>
            <c:ext xmlns:c16="http://schemas.microsoft.com/office/drawing/2014/chart" uri="{C3380CC4-5D6E-409C-BE32-E72D297353CC}">
              <c16:uniqueId val="{00000002-FE51-4EC2-ACF8-224D74FB36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D9-4E7D-A65F-2CE4C06F6F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D9-4E7D-A65F-2CE4C06F6F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D9-4E7D-A65F-2CE4C06F6F74}"/>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0.03</c:v>
                </c:pt>
                <c:pt idx="4">
                  <c:v>#N/A</c:v>
                </c:pt>
                <c:pt idx="5">
                  <c:v>0.04</c:v>
                </c:pt>
                <c:pt idx="6">
                  <c:v>#N/A</c:v>
                </c:pt>
                <c:pt idx="7">
                  <c:v>0.06</c:v>
                </c:pt>
                <c:pt idx="8">
                  <c:v>#N/A</c:v>
                </c:pt>
                <c:pt idx="9">
                  <c:v>0.03</c:v>
                </c:pt>
              </c:numCache>
            </c:numRef>
          </c:val>
          <c:extLst>
            <c:ext xmlns:c16="http://schemas.microsoft.com/office/drawing/2014/chart" uri="{C3380CC4-5D6E-409C-BE32-E72D297353CC}">
              <c16:uniqueId val="{00000003-70D9-4E7D-A65F-2CE4C06F6F74}"/>
            </c:ext>
          </c:extLst>
        </c:ser>
        <c:ser>
          <c:idx val="4"/>
          <c:order val="4"/>
          <c:tx>
            <c:strRef>
              <c:f>データシート!$A$31</c:f>
              <c:strCache>
                <c:ptCount val="1"/>
                <c:pt idx="0">
                  <c:v>障がい福祉サービス事業特別会計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0.05</c:v>
                </c:pt>
                <c:pt idx="4">
                  <c:v>#N/A</c:v>
                </c:pt>
                <c:pt idx="5">
                  <c:v>0.05</c:v>
                </c:pt>
                <c:pt idx="6">
                  <c:v>#N/A</c:v>
                </c:pt>
                <c:pt idx="7">
                  <c:v>0.01</c:v>
                </c:pt>
                <c:pt idx="8">
                  <c:v>#N/A</c:v>
                </c:pt>
                <c:pt idx="9">
                  <c:v>0.03</c:v>
                </c:pt>
              </c:numCache>
            </c:numRef>
          </c:val>
          <c:extLst>
            <c:ext xmlns:c16="http://schemas.microsoft.com/office/drawing/2014/chart" uri="{C3380CC4-5D6E-409C-BE32-E72D297353CC}">
              <c16:uniqueId val="{00000004-70D9-4E7D-A65F-2CE4C06F6F74}"/>
            </c:ext>
          </c:extLst>
        </c:ser>
        <c:ser>
          <c:idx val="5"/>
          <c:order val="5"/>
          <c:tx>
            <c:strRef>
              <c:f>データシート!$A$32</c:f>
              <c:strCache>
                <c:ptCount val="1"/>
                <c:pt idx="0">
                  <c:v>神戸町後期高齢者医療特別会計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0.14000000000000001</c:v>
                </c:pt>
                <c:pt idx="4">
                  <c:v>#N/A</c:v>
                </c:pt>
                <c:pt idx="5">
                  <c:v>0.15</c:v>
                </c:pt>
                <c:pt idx="6">
                  <c:v>#N/A</c:v>
                </c:pt>
                <c:pt idx="7">
                  <c:v>0.14000000000000001</c:v>
                </c:pt>
                <c:pt idx="8">
                  <c:v>#N/A</c:v>
                </c:pt>
                <c:pt idx="9">
                  <c:v>0.18</c:v>
                </c:pt>
              </c:numCache>
            </c:numRef>
          </c:val>
          <c:extLst>
            <c:ext xmlns:c16="http://schemas.microsoft.com/office/drawing/2014/chart" uri="{C3380CC4-5D6E-409C-BE32-E72D297353CC}">
              <c16:uniqueId val="{00000005-70D9-4E7D-A65F-2CE4C06F6F74}"/>
            </c:ext>
          </c:extLst>
        </c:ser>
        <c:ser>
          <c:idx val="6"/>
          <c:order val="6"/>
          <c:tx>
            <c:strRef>
              <c:f>データシート!$A$33</c:f>
              <c:strCache>
                <c:ptCount val="1"/>
                <c:pt idx="0">
                  <c:v>神戸町公共下水道事業特別会計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0.63</c:v>
                </c:pt>
                <c:pt idx="2">
                  <c:v>#N/A</c:v>
                </c:pt>
                <c:pt idx="3">
                  <c:v>0.64</c:v>
                </c:pt>
                <c:pt idx="4">
                  <c:v>#N/A</c:v>
                </c:pt>
                <c:pt idx="5">
                  <c:v>0.37</c:v>
                </c:pt>
                <c:pt idx="6">
                  <c:v>#N/A</c:v>
                </c:pt>
                <c:pt idx="7">
                  <c:v>1.2</c:v>
                </c:pt>
                <c:pt idx="8">
                  <c:v>#N/A</c:v>
                </c:pt>
                <c:pt idx="9">
                  <c:v>0.99</c:v>
                </c:pt>
              </c:numCache>
            </c:numRef>
          </c:val>
          <c:extLst>
            <c:ext xmlns:c16="http://schemas.microsoft.com/office/drawing/2014/chart" uri="{C3380CC4-5D6E-409C-BE32-E72D297353CC}">
              <c16:uniqueId val="{00000006-70D9-4E7D-A65F-2CE4C06F6F74}"/>
            </c:ext>
          </c:extLst>
        </c:ser>
        <c:ser>
          <c:idx val="7"/>
          <c:order val="7"/>
          <c:tx>
            <c:strRef>
              <c:f>データシート!$A$34</c:f>
              <c:strCache>
                <c:ptCount val="1"/>
                <c:pt idx="0">
                  <c:v>神戸町国民健康保険特別会計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2.74</c:v>
                </c:pt>
                <c:pt idx="2">
                  <c:v>#N/A</c:v>
                </c:pt>
                <c:pt idx="3">
                  <c:v>3</c:v>
                </c:pt>
                <c:pt idx="4">
                  <c:v>#N/A</c:v>
                </c:pt>
                <c:pt idx="5">
                  <c:v>4.5</c:v>
                </c:pt>
                <c:pt idx="6">
                  <c:v>#N/A</c:v>
                </c:pt>
                <c:pt idx="7">
                  <c:v>3.98</c:v>
                </c:pt>
                <c:pt idx="8">
                  <c:v>#N/A</c:v>
                </c:pt>
                <c:pt idx="9">
                  <c:v>1.42</c:v>
                </c:pt>
              </c:numCache>
            </c:numRef>
          </c:val>
          <c:extLst>
            <c:ext xmlns:c16="http://schemas.microsoft.com/office/drawing/2014/chart" uri="{C3380CC4-5D6E-409C-BE32-E72D297353CC}">
              <c16:uniqueId val="{00000007-70D9-4E7D-A65F-2CE4C06F6F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7.39</c:v>
                </c:pt>
                <c:pt idx="2">
                  <c:v>#N/A</c:v>
                </c:pt>
                <c:pt idx="3">
                  <c:v>11.41</c:v>
                </c:pt>
                <c:pt idx="4">
                  <c:v>#N/A</c:v>
                </c:pt>
                <c:pt idx="5">
                  <c:v>6.87</c:v>
                </c:pt>
                <c:pt idx="6">
                  <c:v>#N/A</c:v>
                </c:pt>
                <c:pt idx="7">
                  <c:v>6.35</c:v>
                </c:pt>
                <c:pt idx="8">
                  <c:v>#N/A</c:v>
                </c:pt>
                <c:pt idx="9">
                  <c:v>9.6999999999999993</c:v>
                </c:pt>
              </c:numCache>
            </c:numRef>
          </c:val>
          <c:extLst>
            <c:ext xmlns:c16="http://schemas.microsoft.com/office/drawing/2014/chart" uri="{C3380CC4-5D6E-409C-BE32-E72D297353CC}">
              <c16:uniqueId val="{00000008-70D9-4E7D-A65F-2CE4C06F6F74}"/>
            </c:ext>
          </c:extLst>
        </c:ser>
        <c:ser>
          <c:idx val="9"/>
          <c:order val="9"/>
          <c:tx>
            <c:strRef>
              <c:f>データシート!$A$36</c:f>
              <c:strCache>
                <c:ptCount val="1"/>
                <c:pt idx="0">
                  <c:v>神戸町水道事業会計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17.13</c:v>
                </c:pt>
                <c:pt idx="2">
                  <c:v>#N/A</c:v>
                </c:pt>
                <c:pt idx="3">
                  <c:v>16.02</c:v>
                </c:pt>
                <c:pt idx="4">
                  <c:v>#N/A</c:v>
                </c:pt>
                <c:pt idx="5">
                  <c:v>16.510000000000002</c:v>
                </c:pt>
                <c:pt idx="6">
                  <c:v>#N/A</c:v>
                </c:pt>
                <c:pt idx="7">
                  <c:v>14.78</c:v>
                </c:pt>
                <c:pt idx="8">
                  <c:v>#N/A</c:v>
                </c:pt>
                <c:pt idx="9">
                  <c:v>14.35</c:v>
                </c:pt>
              </c:numCache>
            </c:numRef>
          </c:val>
          <c:extLst>
            <c:ext xmlns:c16="http://schemas.microsoft.com/office/drawing/2014/chart" uri="{C3380CC4-5D6E-409C-BE32-E72D297353CC}">
              <c16:uniqueId val="{00000009-70D9-4E7D-A65F-2CE4C06F6F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494</c:v>
                </c:pt>
                <c:pt idx="5">
                  <c:v>491</c:v>
                </c:pt>
                <c:pt idx="8">
                  <c:v>508</c:v>
                </c:pt>
                <c:pt idx="11">
                  <c:v>580</c:v>
                </c:pt>
                <c:pt idx="14">
                  <c:v>534</c:v>
                </c:pt>
              </c:numCache>
            </c:numRef>
          </c:val>
          <c:extLst>
            <c:ext xmlns:c16="http://schemas.microsoft.com/office/drawing/2014/chart" uri="{C3380CC4-5D6E-409C-BE32-E72D297353CC}">
              <c16:uniqueId val="{00000000-50B9-477D-8E26-EDC9C78E4F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B9-477D-8E26-EDC9C78E4F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B9-477D-8E26-EDC9C78E4F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72</c:v>
                </c:pt>
                <c:pt idx="3">
                  <c:v>46</c:v>
                </c:pt>
                <c:pt idx="6">
                  <c:v>32</c:v>
                </c:pt>
                <c:pt idx="9">
                  <c:v>34</c:v>
                </c:pt>
                <c:pt idx="12">
                  <c:v>35</c:v>
                </c:pt>
              </c:numCache>
            </c:numRef>
          </c:val>
          <c:extLst>
            <c:ext xmlns:c16="http://schemas.microsoft.com/office/drawing/2014/chart" uri="{C3380CC4-5D6E-409C-BE32-E72D297353CC}">
              <c16:uniqueId val="{00000003-50B9-477D-8E26-EDC9C78E4F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175</c:v>
                </c:pt>
                <c:pt idx="3">
                  <c:v>178</c:v>
                </c:pt>
                <c:pt idx="6">
                  <c:v>190</c:v>
                </c:pt>
                <c:pt idx="9">
                  <c:v>216</c:v>
                </c:pt>
                <c:pt idx="12">
                  <c:v>217</c:v>
                </c:pt>
              </c:numCache>
            </c:numRef>
          </c:val>
          <c:extLst>
            <c:ext xmlns:c16="http://schemas.microsoft.com/office/drawing/2014/chart" uri="{C3380CC4-5D6E-409C-BE32-E72D297353CC}">
              <c16:uniqueId val="{00000004-50B9-477D-8E26-EDC9C78E4F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B9-477D-8E26-EDC9C78E4F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B9-477D-8E26-EDC9C78E4F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568</c:v>
                </c:pt>
                <c:pt idx="3">
                  <c:v>507</c:v>
                </c:pt>
                <c:pt idx="6">
                  <c:v>474</c:v>
                </c:pt>
                <c:pt idx="9">
                  <c:v>451</c:v>
                </c:pt>
                <c:pt idx="12">
                  <c:v>439</c:v>
                </c:pt>
              </c:numCache>
            </c:numRef>
          </c:val>
          <c:extLst>
            <c:ext xmlns:c16="http://schemas.microsoft.com/office/drawing/2014/chart" uri="{C3380CC4-5D6E-409C-BE32-E72D297353CC}">
              <c16:uniqueId val="{00000007-50B9-477D-8E26-EDC9C78E4F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321</c:v>
                </c:pt>
                <c:pt idx="2">
                  <c:v>#N/A</c:v>
                </c:pt>
                <c:pt idx="3">
                  <c:v>#N/A</c:v>
                </c:pt>
                <c:pt idx="4">
                  <c:v>240</c:v>
                </c:pt>
                <c:pt idx="5">
                  <c:v>#N/A</c:v>
                </c:pt>
                <c:pt idx="6">
                  <c:v>#N/A</c:v>
                </c:pt>
                <c:pt idx="7">
                  <c:v>188</c:v>
                </c:pt>
                <c:pt idx="8">
                  <c:v>#N/A</c:v>
                </c:pt>
                <c:pt idx="9">
                  <c:v>#N/A</c:v>
                </c:pt>
                <c:pt idx="10">
                  <c:v>121</c:v>
                </c:pt>
                <c:pt idx="11">
                  <c:v>#N/A</c:v>
                </c:pt>
                <c:pt idx="12">
                  <c:v>#N/A</c:v>
                </c:pt>
                <c:pt idx="13">
                  <c:v>157</c:v>
                </c:pt>
                <c:pt idx="14">
                  <c:v>#N/A</c:v>
                </c:pt>
              </c:numCache>
            </c:numRef>
          </c:val>
          <c:smooth val="0"/>
          <c:extLst>
            <c:ext xmlns:c16="http://schemas.microsoft.com/office/drawing/2014/chart" uri="{C3380CC4-5D6E-409C-BE32-E72D297353CC}">
              <c16:uniqueId val="{00000008-50B9-477D-8E26-EDC9C78E4F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6631</c:v>
                </c:pt>
                <c:pt idx="5">
                  <c:v>6848</c:v>
                </c:pt>
                <c:pt idx="8">
                  <c:v>6986</c:v>
                </c:pt>
                <c:pt idx="11">
                  <c:v>7055</c:v>
                </c:pt>
                <c:pt idx="14">
                  <c:v>7078</c:v>
                </c:pt>
              </c:numCache>
            </c:numRef>
          </c:val>
          <c:extLst>
            <c:ext xmlns:c16="http://schemas.microsoft.com/office/drawing/2014/chart" uri="{C3380CC4-5D6E-409C-BE32-E72D297353CC}">
              <c16:uniqueId val="{00000000-F270-4E46-885A-7D81179361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270-4E46-885A-7D81179361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2710</c:v>
                </c:pt>
                <c:pt idx="5">
                  <c:v>2563</c:v>
                </c:pt>
                <c:pt idx="8">
                  <c:v>2660</c:v>
                </c:pt>
                <c:pt idx="11">
                  <c:v>2493</c:v>
                </c:pt>
                <c:pt idx="14">
                  <c:v>2540</c:v>
                </c:pt>
              </c:numCache>
            </c:numRef>
          </c:val>
          <c:extLst>
            <c:ext xmlns:c16="http://schemas.microsoft.com/office/drawing/2014/chart" uri="{C3380CC4-5D6E-409C-BE32-E72D297353CC}">
              <c16:uniqueId val="{00000002-F270-4E46-885A-7D81179361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70-4E46-885A-7D81179361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70-4E46-885A-7D81179361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70-4E46-885A-7D81179361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1110</c:v>
                </c:pt>
                <c:pt idx="3">
                  <c:v>1103</c:v>
                </c:pt>
                <c:pt idx="6">
                  <c:v>1153</c:v>
                </c:pt>
                <c:pt idx="9">
                  <c:v>1090</c:v>
                </c:pt>
                <c:pt idx="12">
                  <c:v>1055</c:v>
                </c:pt>
              </c:numCache>
            </c:numRef>
          </c:val>
          <c:extLst>
            <c:ext xmlns:c16="http://schemas.microsoft.com/office/drawing/2014/chart" uri="{C3380CC4-5D6E-409C-BE32-E72D297353CC}">
              <c16:uniqueId val="{00000006-F270-4E46-885A-7D81179361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192</c:v>
                </c:pt>
                <c:pt idx="3">
                  <c:v>238</c:v>
                </c:pt>
                <c:pt idx="6">
                  <c:v>303</c:v>
                </c:pt>
                <c:pt idx="9">
                  <c:v>329</c:v>
                </c:pt>
                <c:pt idx="12">
                  <c:v>316</c:v>
                </c:pt>
              </c:numCache>
            </c:numRef>
          </c:val>
          <c:extLst>
            <c:ext xmlns:c16="http://schemas.microsoft.com/office/drawing/2014/chart" uri="{C3380CC4-5D6E-409C-BE32-E72D297353CC}">
              <c16:uniqueId val="{00000007-F270-4E46-885A-7D81179361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4518</c:v>
                </c:pt>
                <c:pt idx="3">
                  <c:v>4705</c:v>
                </c:pt>
                <c:pt idx="6">
                  <c:v>4958</c:v>
                </c:pt>
                <c:pt idx="9">
                  <c:v>5075</c:v>
                </c:pt>
                <c:pt idx="12">
                  <c:v>5358</c:v>
                </c:pt>
              </c:numCache>
            </c:numRef>
          </c:val>
          <c:extLst>
            <c:ext xmlns:c16="http://schemas.microsoft.com/office/drawing/2014/chart" uri="{C3380CC4-5D6E-409C-BE32-E72D297353CC}">
              <c16:uniqueId val="{00000008-F270-4E46-885A-7D81179361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70-4E46-885A-7D81179361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5050</c:v>
                </c:pt>
                <c:pt idx="3">
                  <c:v>5239</c:v>
                </c:pt>
                <c:pt idx="6">
                  <c:v>5216</c:v>
                </c:pt>
                <c:pt idx="9">
                  <c:v>5391</c:v>
                </c:pt>
                <c:pt idx="12">
                  <c:v>5312</c:v>
                </c:pt>
              </c:numCache>
            </c:numRef>
          </c:val>
          <c:extLst>
            <c:ext xmlns:c16="http://schemas.microsoft.com/office/drawing/2014/chart" uri="{C3380CC4-5D6E-409C-BE32-E72D297353CC}">
              <c16:uniqueId val="{0000000A-F270-4E46-885A-7D81179361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1528</c:v>
                </c:pt>
                <c:pt idx="2">
                  <c:v>#N/A</c:v>
                </c:pt>
                <c:pt idx="3">
                  <c:v>#N/A</c:v>
                </c:pt>
                <c:pt idx="4">
                  <c:v>1874</c:v>
                </c:pt>
                <c:pt idx="5">
                  <c:v>#N/A</c:v>
                </c:pt>
                <c:pt idx="6">
                  <c:v>#N/A</c:v>
                </c:pt>
                <c:pt idx="7">
                  <c:v>1984</c:v>
                </c:pt>
                <c:pt idx="8">
                  <c:v>#N/A</c:v>
                </c:pt>
                <c:pt idx="9">
                  <c:v>#N/A</c:v>
                </c:pt>
                <c:pt idx="10">
                  <c:v>2338</c:v>
                </c:pt>
                <c:pt idx="11">
                  <c:v>#N/A</c:v>
                </c:pt>
                <c:pt idx="12">
                  <c:v>#N/A</c:v>
                </c:pt>
                <c:pt idx="13">
                  <c:v>2423</c:v>
                </c:pt>
                <c:pt idx="14">
                  <c:v>#N/A</c:v>
                </c:pt>
              </c:numCache>
            </c:numRef>
          </c:val>
          <c:smooth val="0"/>
          <c:extLst>
            <c:ext xmlns:c16="http://schemas.microsoft.com/office/drawing/2014/chart" uri="{C3380CC4-5D6E-409C-BE32-E72D297353CC}">
              <c16:uniqueId val="{0000000B-F270-4E46-885A-7D81179361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1010</c:v>
                </c:pt>
                <c:pt idx="1">
                  <c:v>900</c:v>
                </c:pt>
                <c:pt idx="2">
                  <c:v>750</c:v>
                </c:pt>
              </c:numCache>
            </c:numRef>
          </c:val>
          <c:extLst>
            <c:ext xmlns:c16="http://schemas.microsoft.com/office/drawing/2014/chart" uri="{C3380CC4-5D6E-409C-BE32-E72D297353CC}">
              <c16:uniqueId val="{00000000-3F84-4C95-B7AD-F24344297A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376</c:v>
                </c:pt>
                <c:pt idx="1">
                  <c:v>326</c:v>
                </c:pt>
                <c:pt idx="2">
                  <c:v>211</c:v>
                </c:pt>
              </c:numCache>
            </c:numRef>
          </c:val>
          <c:extLst>
            <c:ext xmlns:c16="http://schemas.microsoft.com/office/drawing/2014/chart" uri="{C3380CC4-5D6E-409C-BE32-E72D297353CC}">
              <c16:uniqueId val="{00000001-3F84-4C95-B7AD-F24344297A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1064</c:v>
                </c:pt>
                <c:pt idx="1">
                  <c:v>974</c:v>
                </c:pt>
                <c:pt idx="2">
                  <c:v>1134</c:v>
                </c:pt>
              </c:numCache>
            </c:numRef>
          </c:val>
          <c:extLst>
            <c:ext xmlns:c16="http://schemas.microsoft.com/office/drawing/2014/chart" uri="{C3380CC4-5D6E-409C-BE32-E72D297353CC}">
              <c16:uniqueId val="{00000002-3F84-4C95-B7AD-F24344297A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{A95F8BF6-7D32-49E5-8B44-66680097B4F6}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3B4-4880-8037-3179F91B8C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{64357EA9-A490-4213-A3C2-6C482FD035D4}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B4-4880-8037-3179F91B8C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{A294A424-1E42-4783-8CDD-8E2AF2E45393}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B4-4880-8037-3179F91B8C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{B1670DF3-4BEE-4761-911F-FE494C658845}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B4-4880-8037-3179F91B8C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{FE370674-D5BC-46AA-B63A-DFF0CE25084C}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B4-4880-8037-3179F91B8CA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{50F80336-2845-4250-9053-4842A04594DE}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3B4-4880-8037-3179F91B8CA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{2727E546-0AEB-4137-ADE7-DB0C29BCC3BA}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3B4-4880-8037-3179F91B8CA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{1645629B-52D0-4C6D-AC8E-4F2FB26DE3C4}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3B4-4880-8037-3179F91B8CA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{640E0BC1-04ED-4DA3-81E7-6BDD37B2E356}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3B4-4880-8037-3179F91B8C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c:v>
                </c:pt>
                <c:pt idx="16">
                  <c:v>54.5</c:v>
                </c:pt>
                <c:pt idx="24">
                  <c:v>56.3</c:v>
                </c:pt>
                <c:pt idx="32">
                  <c:v>55.3</c:v>
                </c:pt>
              </c:numCache>
            </c:numRef>
          </c:xVal>
          <c:yVal>
            <c:numRef>
              <c:f>公会計指標分析・財政指標組合せ分析表!$BP$51:$DC$51</c:f>
              <c:numCache>
                <c:formatCode>#,##0.0;"▲ "#,##0.0</c:formatCode>
                <c:ptCount val="40"/>
                <c:pt idx="8">
                  <c:v>47.3</c:v>
                </c:pt>
                <c:pt idx="16">
                  <c:v>50</c:v>
                </c:pt>
                <c:pt idx="24">
                  <c:v>58.8</c:v>
                </c:pt>
                <c:pt idx="32">
                  <c:v>60.5</c:v>
                </c:pt>
              </c:numCache>
            </c:numRef>
          </c:yVal>
          <c:smooth val="0"/>
          <c:extLst>
            <c:ext xmlns:c16="http://schemas.microsoft.com/office/drawing/2014/chart" uri="{C3380CC4-5D6E-409C-BE32-E72D297353CC}">
              <c16:uniqueId val="{00000009-A3B4-4880-8037-3179F91B8C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{6428ABE2-DF59-4314-858C-16A797AC2ED3}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3B4-4880-8037-3179F91B8C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{8A3C5C05-CB72-468A-A425-9640A22585F5}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B4-4880-8037-3179F91B8C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{06B3A59D-74FD-446B-921F-2C51500B6300}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B4-4880-8037-3179F91B8C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{4C37577B-B7BA-4539-97F9-1452CCAB81E3}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B4-4880-8037-3179F91B8C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{E411F234-1535-40D4-96E5-F179B7117897}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B4-4880-8037-3179F91B8CA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{CAD8B775-CABE-4D6D-A09E-312240B03041}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3B4-4880-8037-3179F91B8CA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{7E067FC8-9F5F-4A8B-B5FE-AE81F9C73AD6}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3B4-4880-8037-3179F91B8CA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{4CFE49C2-75A8-4E22-8CEF-D44B072289C3}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3B4-4880-8037-3179F91B8CA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{BA2947C2-FFD1-472D-9662-F3AD7273EB12}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3B4-4880-8037-3179F91B8C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c:ext xmlns:c16="http://schemas.microsoft.com/office/drawing/2014/chart" uri="{C3380CC4-5D6E-409C-BE32-E72D297353CC}">
              <c16:uniqueId val="{00000013-A3B4-4880-8037-3179F91B8CA0}"/>
            </c:ext>
          </c:extLst>
        </c:ser>
        <c:dLbls>
          <c:showLegendKey val="0"/>
          <c:showVal val="1"/>
          <c:showCatName val="0"/>
          <c:showSerName val="0"/>
          <c:showPercent val="0"/>
          <c:showBubbleSize val="0"/>
        </c:dLbls>
        <c:axId val="46179840"/>
        <c:axId val="46181760"/>
      </c:scatterChart>
      <c:valAx>
        <c:axId val="46179840"/>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726469527380329E-2"/>
                  <c:y val="-4.9039425114065484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{D030497C-BB1D-47F7-A06F-AC915E596C47}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3A0-4191-8F6C-79A3B9A898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{4C078D37-33C8-4525-927C-9C45EEA4DFAA}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A0-4191-8F6C-79A3B9A898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{73D666C3-FE59-44E2-B329-F81B1D4701AB}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A0-4191-8F6C-79A3B9A898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{54860806-DF9F-4656-98C0-74C0FC513111}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A0-4191-8F6C-79A3B9A898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{6AD3570D-1F66-4619-B650-29499B549F4A}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A0-4191-8F6C-79A3B9A898F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{40B9F699-8FDB-4A92-9540-DF51CD560B4A}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3A0-4191-8F6C-79A3B9A898F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{D4CBC5C5-8BD8-4317-AD44-6225495A529B}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3A0-4191-8F6C-79A3B9A898F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{24DF3958-4170-4097-8822-4B014A4EBB7E}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3A0-4191-8F6C-79A3B9A898F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{5C7C3E43-CADE-40D0-9014-AF1DF5247867}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3A0-4191-8F6C-79A3B9A898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7.9</c:v>
                </c:pt>
                <c:pt idx="16">
                  <c:v>6.4</c:v>
                </c:pt>
                <c:pt idx="24">
                  <c:v>4.5999999999999996</c:v>
                </c:pt>
                <c:pt idx="32">
                  <c:v>3.8</c:v>
                </c:pt>
              </c:numCache>
            </c:numRef>
          </c:xVal>
          <c:yVal>
            <c:numRef>
              <c:f>公会計指標分析・財政指標組合せ分析表!$BP$73:$DC$73</c:f>
              <c:numCache>
                <c:formatCode>#,##0.0;"▲ "#,##0.0</c:formatCode>
                <c:ptCount val="40"/>
                <c:pt idx="0">
                  <c:v>39.9</c:v>
                </c:pt>
                <c:pt idx="8">
                  <c:v>47.3</c:v>
                </c:pt>
                <c:pt idx="16">
                  <c:v>50</c:v>
                </c:pt>
                <c:pt idx="24">
                  <c:v>58.8</c:v>
                </c:pt>
                <c:pt idx="32">
                  <c:v>60.5</c:v>
                </c:pt>
              </c:numCache>
            </c:numRef>
          </c:yVal>
          <c:smooth val="0"/>
          <c:extLst>
            <c:ext xmlns:c16="http://schemas.microsoft.com/office/drawing/2014/chart" uri="{C3380CC4-5D6E-409C-BE32-E72D297353CC}">
              <c16:uniqueId val="{00000009-E3A0-4191-8F6C-79A3B9A898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{D9160F8A-CA6C-42A3-9C53-7EE6ADA5C91F}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3A0-4191-8F6C-79A3B9A898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{97BB4792-EE80-45AB-B6A3-F2B6F8A639FC}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A0-4191-8F6C-79A3B9A898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{08177DCF-AFEC-418F-8C69-C3D741E4A0AC}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A0-4191-8F6C-79A3B9A898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{B9B03081-246B-459F-BC88-91B309FDE945}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A0-4191-8F6C-79A3B9A898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{871AEF26-9722-4A93-B7F4-1A0F4E85CB8D}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A0-4191-8F6C-79A3B9A898FD}"/>
                </c:ext>
              </c:extLst>
            </c:dLbl>
            <c:dLbl>
              <c:idx val="8"/>
              <c:layout>
                <c:manualLayout>
                  <c:x val="-1.9715220917303046E-3"/>
                  <c:y val="-1.337722197372850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{63242FA4-474B-45F4-A135-86E0D9ED4041}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3A0-4191-8F6C-79A3B9A898F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{254936B0-D518-47E2-9314-089DA0F6F6DF}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3A0-4191-8F6C-79A3B9A898FD}"/>
                </c:ext>
              </c:extLst>
            </c:dLbl>
            <c:dLbl>
              <c:idx val="24"/>
              <c:layout>
                <c:manualLayout>
                  <c:x val="0"/>
                  <c:y val="-2.0148543708605297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{F9F149A7-0209-41D0-99D8-3A5A6238DA3E}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3A0-4191-8F6C-79A3B9A898FD}"/>
                </c:ext>
              </c:extLst>
            </c:dLbl>
            <c:dLbl>
              <c:idx val="32"/>
              <c:layout>
                <c:manualLayout>
                  <c:x val="0"/>
                  <c:y val="2.0148543708606095E-3"/>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{EA58A1A5-1EA9-487D-98CE-43956E2DE3C0}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3A0-4191-8F6C-79A3B9A898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8.5</c:v>
                </c:pt>
                <c:pt idx="16">
                  <c:v>9.1</c:v>
                </c:pt>
                <c:pt idx="24">
                  <c:v>8.9</c:v>
                </c:pt>
                <c:pt idx="32">
                  <c:v>8.9</c:v>
                </c:pt>
              </c:numCache>
            </c:numRef>
          </c:xVal>
          <c:yVal>
            <c:numRef>
              <c:f>公会計指標分析・財政指標組合せ分析表!$BP$77:$DC$77</c:f>
              <c:numCache>
                <c:formatCode>#,##0.0;"▲ "#,##0.0</c:formatCode>
                <c:ptCount val="40"/>
                <c:pt idx="0">
                  <c:v>20.3</c:v>
                </c:pt>
                <c:pt idx="8">
                  <c:v>44.9</c:v>
                </c:pt>
                <c:pt idx="16">
                  <c:v>44.9</c:v>
                </c:pt>
                <c:pt idx="24">
                  <c:v>40.799999999999997</c:v>
                </c:pt>
                <c:pt idx="32">
                  <c:v>38.5</c:v>
                </c:pt>
              </c:numCache>
            </c:numRef>
          </c:yVal>
          <c:smooth val="0"/>
          <c:extLst>
            <c:ext xmlns:c16="http://schemas.microsoft.com/office/drawing/2014/chart" uri="{C3380CC4-5D6E-409C-BE32-E72D297353CC}">
              <c16:uniqueId val="{00000013-E3A0-4191-8F6C-79A3B9A898FD}"/>
            </c:ext>
          </c:extLst>
        </c:ser>
        <c:dLbls>
          <c:showLegendKey val="0"/>
          <c:showVal val="1"/>
          <c:showCatName val="0"/>
          <c:showSerName val="0"/>
          <c:showPercent val="0"/>
          <c:showBubbleSize val="0"/>
        </c:dLbls>
        <c:axId val="84219776"/>
        <c:axId val="84234240"/>
      </c:scatterChart>
      <c:valAx>
        <c:axId val="84219776"/>
        <c:scaling>
          <c:orientation val="minMax"/>
          <c:max val="9.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18,938
18.78
7,108,591
6,642,615
443,116
4,537,484
5,311,687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緩やかな景気回復等による市町村民税所得割、法人税割等の増収により、全国平均を上回る数値を維持することができた。</a:t>
          </a:r>
          <a:endParaRPr lang="ja-JP" altLang="ja-JP" sz="1400">
            <a:effectLst/>
          </a:endParaRPr>
        </a:p>
        <a:p>
          <a:r>
            <a:rPr kumimoji="1" lang="ja-JP" altLang="ja-JP" sz="1100">
              <a:solidFill>
                <a:schemeClr val="dk1"/>
              </a:solidFill>
              <a:effectLst/>
              <a:latin typeface="+mn-lt"/>
              <a:ea typeface="+mn-ea"/>
              <a:cs typeface="+mn-cs"/>
            </a:rPr>
            <a:t>しかし、今後も人口減少、特に少子高齢化による生産年齢人口の減少が予想されることや社会保障関連経費の増高も懸念されるため、これらを見据えた自主財源確保の施策の実施や公共施設マネジメントの取組みを進めながら、健全な財政運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1" name="直線コネクタ 70"/>
        <xdr:cNvCxnSpPr/>
      </xdr:nvCxnSpPr>
      <xdr:spPr>
        <a:xfrm flipV="1">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109765</xdr:rowOff>
    </xdr:to>
    <xdr:cxnSp macro="">
      <xdr:nvCxnSpPr>
        <xdr:cNvPr id="74" name="直線コネクタ 73"/>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109765</xdr:rowOff>
    </xdr:to>
    <xdr:cxnSp macro="">
      <xdr:nvCxnSpPr>
        <xdr:cNvPr id="77" name="直線コネクタ 76"/>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9" name="テキスト ボックス 78"/>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80" name="直線コネクタ 79"/>
        <xdr:cNvCxnSpPr/>
      </xdr:nvCxnSpPr>
      <xdr:spPr>
        <a:xfrm>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大型事業所の集中等により、類似団体平均を上回る税収があることや、過去から義務的経費の削減に努めてきたことにより、昨年度を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、類似団体平均を大きく下回る数値となった。</a:t>
          </a:r>
          <a:endParaRPr lang="ja-JP" altLang="ja-JP" sz="1400">
            <a:effectLst/>
          </a:endParaRPr>
        </a:p>
        <a:p>
          <a:r>
            <a:rPr kumimoji="1" lang="ja-JP" altLang="ja-JP" sz="1100">
              <a:solidFill>
                <a:schemeClr val="dk1"/>
              </a:solidFill>
              <a:effectLst/>
              <a:latin typeface="+mn-lt"/>
              <a:ea typeface="+mn-ea"/>
              <a:cs typeface="+mn-cs"/>
            </a:rPr>
            <a:t>引き続きすべての事務事業において評価を実施し、より一層事務の再点検や見直しを進め、費用対効果の小さい事務事業については計画的に廃止・縮小するなど、事業の取捨選択を行い、健全かつ適切な財政運営の堅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80772</xdr:rowOff>
    </xdr:to>
    <xdr:cxnSp macro="">
      <xdr:nvCxnSpPr>
        <xdr:cNvPr id="132" name="直線コネクタ 131"/>
        <xdr:cNvCxnSpPr/>
      </xdr:nvCxnSpPr>
      <xdr:spPr>
        <a:xfrm>
          <a:off x="4114800" y="10312400"/>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51816</xdr:rowOff>
    </xdr:to>
    <xdr:cxnSp macro="">
      <xdr:nvCxnSpPr>
        <xdr:cNvPr id="135" name="直線コネクタ 134"/>
        <xdr:cNvCxnSpPr/>
      </xdr:nvCxnSpPr>
      <xdr:spPr>
        <a:xfrm flipV="1">
          <a:off x="3225800" y="1031240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7" name="テキスト ボックス 136"/>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61</xdr:row>
      <xdr:rowOff>51816</xdr:rowOff>
    </xdr:to>
    <xdr:cxnSp macro="">
      <xdr:nvCxnSpPr>
        <xdr:cNvPr id="138" name="直線コネクタ 137"/>
        <xdr:cNvCxnSpPr/>
      </xdr:nvCxnSpPr>
      <xdr:spPr>
        <a:xfrm>
          <a:off x="2336800" y="102930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62</xdr:row>
      <xdr:rowOff>20320</xdr:rowOff>
    </xdr:to>
    <xdr:cxnSp macro="">
      <xdr:nvCxnSpPr>
        <xdr:cNvPr id="141" name="直線コネクタ 140"/>
        <xdr:cNvCxnSpPr/>
      </xdr:nvCxnSpPr>
      <xdr:spPr>
        <a:xfrm flipV="1">
          <a:off x="1447800" y="1029309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3" name="テキスト ボックス 142"/>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4" name="フローチャート: 判断 143"/>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5" name="テキスト ボックス 144"/>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51" name="楕円 150"/>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2" name="財政構造の弾力性該当値テキスト"/>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3" name="楕円 152"/>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4" name="テキスト ボックス 153"/>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1016</xdr:rowOff>
    </xdr:from>
    <xdr:to>
      <xdr:col>15</xdr:col>
      <xdr:colOff>133350</xdr:colOff>
      <xdr:row>61</xdr:row>
      <xdr:rowOff>102616</xdr:rowOff>
    </xdr:to>
    <xdr:sp macro="" textlink="">
      <xdr:nvSpPr>
        <xdr:cNvPr id="155" name="楕円 154"/>
        <xdr:cNvSpPr/>
      </xdr:nvSpPr>
      <xdr:spPr>
        <a:xfrm>
          <a:off x="3175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112793</xdr:rowOff>
    </xdr:from>
    <xdr:ext cx="762000" cy="259045"/>
    <xdr:sp macro="" textlink="">
      <xdr:nvSpPr>
        <xdr:cNvPr id="156" name="テキスト ボックス 155"/>
        <xdr:cNvSpPr txBox="1"/>
      </xdr:nvSpPr>
      <xdr:spPr>
        <a:xfrm>
          <a:off x="2844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7" name="楕円 156"/>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8" name="テキスト ボックス 157"/>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9" name="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0" name="テキスト ボックス 159"/>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して、決算額が低くなっているのは、ゴミ処理業務や消防業務を一部事務組合で行っていることが挙げられる。一部事務組合の負担金を加算した場合、人口１人あたりの金額は大幅に上昇することになる。しかし、少しずつではあるが決算額の上昇が見られ、財政の硬直化の要因とならないよう細心の注意を払う必要がある。</a:t>
          </a:r>
          <a:endParaRPr lang="ja-JP" altLang="ja-JP" sz="1100">
            <a:effectLst/>
          </a:endParaRPr>
        </a:p>
        <a:p>
          <a:r>
            <a:rPr kumimoji="1" lang="ja-JP" altLang="ja-JP" sz="1000">
              <a:solidFill>
                <a:schemeClr val="dk1"/>
              </a:solidFill>
              <a:effectLst/>
              <a:latin typeface="+mn-lt"/>
              <a:ea typeface="+mn-ea"/>
              <a:cs typeface="+mn-cs"/>
            </a:rPr>
            <a:t>今後も引き続き人事管理や事務の適正化を見直すこと、その一方で業務が増加している中、職員の定員管理も見直す必要があるため、バランスを保ちながら一層の適正化を図っていくよう努めていく。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143739</xdr:rowOff>
    </xdr:from>
    <xdr:to>
      <xdr:col>23</xdr:col>
      <xdr:colOff>133350</xdr:colOff>
      <xdr:row>89</xdr:row>
      <xdr:rowOff>170568</xdr:rowOff>
    </xdr:to>
    <xdr:cxnSp macro="">
      <xdr:nvCxnSpPr>
        <xdr:cNvPr id="188" name="直線コネクタ 187"/>
        <xdr:cNvCxnSpPr/>
      </xdr:nvCxnSpPr>
      <xdr:spPr>
        <a:xfrm flipV="1">
          <a:off x="4953000" y="14031189"/>
          <a:ext cx="0" cy="1398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142645</xdr:rowOff>
    </xdr:from>
    <xdr:ext cx="762000" cy="259045"/>
    <xdr:sp macro="" textlink="">
      <xdr:nvSpPr>
        <xdr:cNvPr id="189" name="人件費・物件費等の状況最小値テキスト"/>
        <xdr:cNvSpPr txBox="1"/>
      </xdr:nvSpPr>
      <xdr:spPr>
        <a:xfrm>
          <a:off x="5041900" y="1540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170568</xdr:rowOff>
    </xdr:from>
    <xdr:to>
      <xdr:col>24</xdr:col>
      <xdr:colOff>12700</xdr:colOff>
      <xdr:row>89</xdr:row>
      <xdr:rowOff>170568</xdr:rowOff>
    </xdr:to>
    <xdr:cxnSp macro="">
      <xdr:nvCxnSpPr>
        <xdr:cNvPr id="190" name="直線コネクタ 189"/>
        <xdr:cNvCxnSpPr/>
      </xdr:nvCxnSpPr>
      <xdr:spPr>
        <a:xfrm>
          <a:off x="4864100" y="154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58666</xdr:rowOff>
    </xdr:from>
    <xdr:ext cx="762000" cy="259045"/>
    <xdr:sp macro="" textlink="">
      <xdr:nvSpPr>
        <xdr:cNvPr id="191" name="人件費・物件費等の状況最大値テキスト"/>
        <xdr:cNvSpPr txBox="1"/>
      </xdr:nvSpPr>
      <xdr:spPr>
        <a:xfrm>
          <a:off x="5041900" y="137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143739</xdr:rowOff>
    </xdr:from>
    <xdr:to>
      <xdr:col>24</xdr:col>
      <xdr:colOff>12700</xdr:colOff>
      <xdr:row>81</xdr:row>
      <xdr:rowOff>143739</xdr:rowOff>
    </xdr:to>
    <xdr:cxnSp macro="">
      <xdr:nvCxnSpPr>
        <xdr:cNvPr id="192" name="直線コネクタ 191"/>
        <xdr:cNvCxnSpPr/>
      </xdr:nvCxnSpPr>
      <xdr:spPr>
        <a:xfrm>
          <a:off x="4864100" y="140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144481</xdr:rowOff>
    </xdr:from>
    <xdr:to>
      <xdr:col>23</xdr:col>
      <xdr:colOff>133350</xdr:colOff>
      <xdr:row>81</xdr:row>
      <xdr:rowOff>146952</xdr:rowOff>
    </xdr:to>
    <xdr:cxnSp macro="">
      <xdr:nvCxnSpPr>
        <xdr:cNvPr id="193" name="直線コネクタ 192"/>
        <xdr:cNvCxnSpPr/>
      </xdr:nvCxnSpPr>
      <xdr:spPr>
        <a:xfrm flipV="1">
          <a:off x="4114800" y="14031931"/>
          <a:ext cx="8382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17629</xdr:rowOff>
    </xdr:from>
    <xdr:ext cx="762000" cy="259045"/>
    <xdr:sp macro="" textlink="">
      <xdr:nvSpPr>
        <xdr:cNvPr id="194" name="人件費・物件費等の状況平均値テキスト"/>
        <xdr:cNvSpPr txBox="1"/>
      </xdr:nvSpPr>
      <xdr:spPr>
        <a:xfrm>
          <a:off x="5041900" y="14419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45552</xdr:rowOff>
    </xdr:from>
    <xdr:to>
      <xdr:col>23</xdr:col>
      <xdr:colOff>184150</xdr:colOff>
      <xdr:row>84</xdr:row>
      <xdr:rowOff>147152</xdr:rowOff>
    </xdr:to>
    <xdr:sp macro="" textlink="">
      <xdr:nvSpPr>
        <xdr:cNvPr id="195" name="フローチャート: 判断 194"/>
        <xdr:cNvSpPr/>
      </xdr:nvSpPr>
      <xdr:spPr>
        <a:xfrm>
          <a:off x="4902200" y="1444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115381</xdr:rowOff>
    </xdr:from>
    <xdr:to>
      <xdr:col>19</xdr:col>
      <xdr:colOff>133350</xdr:colOff>
      <xdr:row>81</xdr:row>
      <xdr:rowOff>146952</xdr:rowOff>
    </xdr:to>
    <xdr:cxnSp macro="">
      <xdr:nvCxnSpPr>
        <xdr:cNvPr id="196" name="直線コネクタ 195"/>
        <xdr:cNvCxnSpPr/>
      </xdr:nvCxnSpPr>
      <xdr:spPr>
        <a:xfrm>
          <a:off x="3225800" y="14002831"/>
          <a:ext cx="889000" cy="3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33207</xdr:rowOff>
    </xdr:from>
    <xdr:to>
      <xdr:col>19</xdr:col>
      <xdr:colOff>184150</xdr:colOff>
      <xdr:row>84</xdr:row>
      <xdr:rowOff>134807</xdr:rowOff>
    </xdr:to>
    <xdr:sp macro="" textlink="">
      <xdr:nvSpPr>
        <xdr:cNvPr id="197" name="フローチャート: 判断 196"/>
        <xdr:cNvSpPr/>
      </xdr:nvSpPr>
      <xdr:spPr>
        <a:xfrm>
          <a:off x="4064000" y="1443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119584</xdr:rowOff>
    </xdr:from>
    <xdr:ext cx="736600" cy="259045"/>
    <xdr:sp macro="" textlink="">
      <xdr:nvSpPr>
        <xdr:cNvPr id="198" name="テキスト ボックス 197"/>
        <xdr:cNvSpPr txBox="1"/>
      </xdr:nvSpPr>
      <xdr:spPr>
        <a:xfrm>
          <a:off x="3733800" y="1452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23417</xdr:rowOff>
    </xdr:from>
    <xdr:to>
      <xdr:col>15</xdr:col>
      <xdr:colOff>82550</xdr:colOff>
      <xdr:row>81</xdr:row>
      <xdr:rowOff>115381</xdr:rowOff>
    </xdr:to>
    <xdr:cxnSp macro="">
      <xdr:nvCxnSpPr>
        <xdr:cNvPr id="199" name="直線コネクタ 198"/>
        <xdr:cNvCxnSpPr/>
      </xdr:nvCxnSpPr>
      <xdr:spPr>
        <a:xfrm>
          <a:off x="2336800" y="13910867"/>
          <a:ext cx="889000" cy="9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20496</xdr:rowOff>
    </xdr:from>
    <xdr:to>
      <xdr:col>15</xdr:col>
      <xdr:colOff>133350</xdr:colOff>
      <xdr:row>84</xdr:row>
      <xdr:rowOff>122096</xdr:rowOff>
    </xdr:to>
    <xdr:sp macro="" textlink="">
      <xdr:nvSpPr>
        <xdr:cNvPr id="200" name="フローチャート: 判断 199"/>
        <xdr:cNvSpPr/>
      </xdr:nvSpPr>
      <xdr:spPr>
        <a:xfrm>
          <a:off x="3175000" y="144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106873</xdr:rowOff>
    </xdr:from>
    <xdr:ext cx="762000" cy="259045"/>
    <xdr:sp macro="" textlink="">
      <xdr:nvSpPr>
        <xdr:cNvPr id="201" name="テキスト ボックス 200"/>
        <xdr:cNvSpPr txBox="1"/>
      </xdr:nvSpPr>
      <xdr:spPr>
        <a:xfrm>
          <a:off x="2844800" y="145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141501</xdr:rowOff>
    </xdr:from>
    <xdr:to>
      <xdr:col>11</xdr:col>
      <xdr:colOff>31750</xdr:colOff>
      <xdr:row>81</xdr:row>
      <xdr:rowOff>23417</xdr:rowOff>
    </xdr:to>
    <xdr:cxnSp macro="">
      <xdr:nvCxnSpPr>
        <xdr:cNvPr id="202" name="直線コネクタ 201"/>
        <xdr:cNvCxnSpPr/>
      </xdr:nvCxnSpPr>
      <xdr:spPr>
        <a:xfrm>
          <a:off x="1447800" y="13857501"/>
          <a:ext cx="889000" cy="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87792</xdr:rowOff>
    </xdr:from>
    <xdr:to>
      <xdr:col>11</xdr:col>
      <xdr:colOff>82550</xdr:colOff>
      <xdr:row>84</xdr:row>
      <xdr:rowOff>17942</xdr:rowOff>
    </xdr:to>
    <xdr:sp macro="" textlink="">
      <xdr:nvSpPr>
        <xdr:cNvPr id="203" name="フローチャート: 判断 202"/>
        <xdr:cNvSpPr/>
      </xdr:nvSpPr>
      <xdr:spPr>
        <a:xfrm>
          <a:off x="2286000" y="1431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2719</xdr:rowOff>
    </xdr:from>
    <xdr:ext cx="762000" cy="259045"/>
    <xdr:sp macro="" textlink="">
      <xdr:nvSpPr>
        <xdr:cNvPr id="204" name="テキスト ボックス 203"/>
        <xdr:cNvSpPr txBox="1"/>
      </xdr:nvSpPr>
      <xdr:spPr>
        <a:xfrm>
          <a:off x="1955800" y="1440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68635</xdr:rowOff>
    </xdr:from>
    <xdr:to>
      <xdr:col>7</xdr:col>
      <xdr:colOff>31750</xdr:colOff>
      <xdr:row>81</xdr:row>
      <xdr:rowOff>170235</xdr:rowOff>
    </xdr:to>
    <xdr:sp macro="" textlink="">
      <xdr:nvSpPr>
        <xdr:cNvPr id="205" name="フローチャート: 判断 204"/>
        <xdr:cNvSpPr/>
      </xdr:nvSpPr>
      <xdr:spPr>
        <a:xfrm>
          <a:off x="1397000" y="1395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155012</xdr:rowOff>
    </xdr:from>
    <xdr:ext cx="762000" cy="259045"/>
    <xdr:sp macro="" textlink="">
      <xdr:nvSpPr>
        <xdr:cNvPr id="206" name="テキスト ボックス 205"/>
        <xdr:cNvSpPr txBox="1"/>
      </xdr:nvSpPr>
      <xdr:spPr>
        <a:xfrm>
          <a:off x="1066800" y="1404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93681</xdr:rowOff>
    </xdr:from>
    <xdr:to>
      <xdr:col>23</xdr:col>
      <xdr:colOff>184150</xdr:colOff>
      <xdr:row>82</xdr:row>
      <xdr:rowOff>23831</xdr:rowOff>
    </xdr:to>
    <xdr:sp macro="" textlink="">
      <xdr:nvSpPr>
        <xdr:cNvPr id="212" name="楕円 211"/>
        <xdr:cNvSpPr/>
      </xdr:nvSpPr>
      <xdr:spPr>
        <a:xfrm>
          <a:off x="4902200" y="139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14958</xdr:rowOff>
    </xdr:from>
    <xdr:ext cx="762000" cy="259045"/>
    <xdr:sp macro="" textlink="">
      <xdr:nvSpPr>
        <xdr:cNvPr id="213" name="人件費・物件費等の状況該当値テキスト"/>
        <xdr:cNvSpPr txBox="1"/>
      </xdr:nvSpPr>
      <xdr:spPr>
        <a:xfrm>
          <a:off x="5041900" y="1390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96152</xdr:rowOff>
    </xdr:from>
    <xdr:to>
      <xdr:col>19</xdr:col>
      <xdr:colOff>184150</xdr:colOff>
      <xdr:row>82</xdr:row>
      <xdr:rowOff>26302</xdr:rowOff>
    </xdr:to>
    <xdr:sp macro="" textlink="">
      <xdr:nvSpPr>
        <xdr:cNvPr id="214" name="楕円 213"/>
        <xdr:cNvSpPr/>
      </xdr:nvSpPr>
      <xdr:spPr>
        <a:xfrm>
          <a:off x="4064000" y="139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36479</xdr:rowOff>
    </xdr:from>
    <xdr:ext cx="736600" cy="259045"/>
    <xdr:sp macro="" textlink="">
      <xdr:nvSpPr>
        <xdr:cNvPr id="215" name="テキスト ボックス 214"/>
        <xdr:cNvSpPr txBox="1"/>
      </xdr:nvSpPr>
      <xdr:spPr>
        <a:xfrm>
          <a:off x="3733800" y="1375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64581</xdr:rowOff>
    </xdr:from>
    <xdr:to>
      <xdr:col>15</xdr:col>
      <xdr:colOff>133350</xdr:colOff>
      <xdr:row>81</xdr:row>
      <xdr:rowOff>166181</xdr:rowOff>
    </xdr:to>
    <xdr:sp macro="" textlink="">
      <xdr:nvSpPr>
        <xdr:cNvPr id="216" name="楕円 215"/>
        <xdr:cNvSpPr/>
      </xdr:nvSpPr>
      <xdr:spPr>
        <a:xfrm>
          <a:off x="3175000" y="139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4908</xdr:rowOff>
    </xdr:from>
    <xdr:ext cx="762000" cy="259045"/>
    <xdr:sp macro="" textlink="">
      <xdr:nvSpPr>
        <xdr:cNvPr id="217" name="テキスト ボックス 216"/>
        <xdr:cNvSpPr txBox="1"/>
      </xdr:nvSpPr>
      <xdr:spPr>
        <a:xfrm>
          <a:off x="2844800" y="137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144067</xdr:rowOff>
    </xdr:from>
    <xdr:to>
      <xdr:col>11</xdr:col>
      <xdr:colOff>82550</xdr:colOff>
      <xdr:row>81</xdr:row>
      <xdr:rowOff>74217</xdr:rowOff>
    </xdr:to>
    <xdr:sp macro="" textlink="">
      <xdr:nvSpPr>
        <xdr:cNvPr id="218" name="楕円 217"/>
        <xdr:cNvSpPr/>
      </xdr:nvSpPr>
      <xdr:spPr>
        <a:xfrm>
          <a:off x="2286000" y="138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84394</xdr:rowOff>
    </xdr:from>
    <xdr:ext cx="762000" cy="259045"/>
    <xdr:sp macro="" textlink="">
      <xdr:nvSpPr>
        <xdr:cNvPr id="219" name="テキスト ボックス 218"/>
        <xdr:cNvSpPr txBox="1"/>
      </xdr:nvSpPr>
      <xdr:spPr>
        <a:xfrm>
          <a:off x="1955800" y="1362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90701</xdr:rowOff>
    </xdr:from>
    <xdr:to>
      <xdr:col>7</xdr:col>
      <xdr:colOff>31750</xdr:colOff>
      <xdr:row>81</xdr:row>
      <xdr:rowOff>20851</xdr:rowOff>
    </xdr:to>
    <xdr:sp macro="" textlink="">
      <xdr:nvSpPr>
        <xdr:cNvPr id="220" name="楕円 219"/>
        <xdr:cNvSpPr/>
      </xdr:nvSpPr>
      <xdr:spPr>
        <a:xfrm>
          <a:off x="1397000" y="138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31028</xdr:rowOff>
    </xdr:from>
    <xdr:ext cx="762000" cy="259045"/>
    <xdr:sp macro="" textlink="">
      <xdr:nvSpPr>
        <xdr:cNvPr id="221" name="テキスト ボックス 220"/>
        <xdr:cNvSpPr txBox="1"/>
      </xdr:nvSpPr>
      <xdr:spPr>
        <a:xfrm>
          <a:off x="1066800" y="1357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93.4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人件費の増加は財政硬直化の主要因の一つであるため、今後も引き続き適正な給与水準の維持に努めていく。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2" name="直線コネクタ 251"/>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3"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4" name="直線コネクタ 253"/>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116114</xdr:rowOff>
    </xdr:to>
    <xdr:cxnSp macro="">
      <xdr:nvCxnSpPr>
        <xdr:cNvPr id="257" name="直線コネクタ 256"/>
        <xdr:cNvCxnSpPr/>
      </xdr:nvCxnSpPr>
      <xdr:spPr>
        <a:xfrm flipV="1">
          <a:off x="16179800" y="143292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58"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59" name="フローチャート: 判断 258"/>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150586</xdr:rowOff>
    </xdr:to>
    <xdr:cxnSp macro="">
      <xdr:nvCxnSpPr>
        <xdr:cNvPr id="260" name="直線コネクタ 259"/>
        <xdr:cNvCxnSpPr/>
      </xdr:nvCxnSpPr>
      <xdr:spPr>
        <a:xfrm flipV="1">
          <a:off x="15290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99786</xdr:rowOff>
    </xdr:to>
    <xdr:cxnSp macro="">
      <xdr:nvCxnSpPr>
        <xdr:cNvPr id="263" name="直線コネクタ 262"/>
        <xdr:cNvCxnSpPr/>
      </xdr:nvCxnSpPr>
      <xdr:spPr>
        <a:xfrm flipV="1">
          <a:off x="14401800" y="143809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99786</xdr:rowOff>
    </xdr:to>
    <xdr:cxnSp macro="">
      <xdr:nvCxnSpPr>
        <xdr:cNvPr id="266" name="直線コネクタ 265"/>
        <xdr:cNvCxnSpPr/>
      </xdr:nvCxnSpPr>
      <xdr:spPr>
        <a:xfrm>
          <a:off x="13512800" y="143809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67" name="フローチャート: 判断 266"/>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68" name="テキスト ボックス 267"/>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9" name="フローチャート: 判断 268"/>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0" name="テキスト ボックス 269"/>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8" name="楕円 277"/>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9" name="テキスト ボックス 278"/>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0" name="楕円 279"/>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1" name="テキスト ボックス 280"/>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2" name="楕円 281"/>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3" name="テキスト ボックス 282"/>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類似団体平均値と比較して</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ポイント少なくなっている。</a:t>
          </a:r>
          <a:endParaRPr lang="ja-JP" altLang="ja-JP" sz="1400">
            <a:effectLst/>
          </a:endParaRPr>
        </a:p>
        <a:p>
          <a:r>
            <a:rPr kumimoji="1" lang="ja-JP" altLang="ja-JP" sz="1100">
              <a:solidFill>
                <a:schemeClr val="dk1"/>
              </a:solidFill>
              <a:effectLst/>
              <a:latin typeface="+mn-lt"/>
              <a:ea typeface="+mn-ea"/>
              <a:cs typeface="+mn-cs"/>
            </a:rPr>
            <a:t>今後も、事務事業及び事務処理体制の見直し、公務能力の向上等により定員の適正な管理に努めていく。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17" name="直線コネクタ 316"/>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18"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19" name="直線コネクタ 318"/>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0"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1" name="直線コネクタ 320"/>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48623</xdr:rowOff>
    </xdr:from>
    <xdr:to>
      <xdr:col>81</xdr:col>
      <xdr:colOff>44450</xdr:colOff>
      <xdr:row>59</xdr:row>
      <xdr:rowOff>64135</xdr:rowOff>
    </xdr:to>
    <xdr:cxnSp macro="">
      <xdr:nvCxnSpPr>
        <xdr:cNvPr id="322" name="直線コネクタ 321"/>
        <xdr:cNvCxnSpPr/>
      </xdr:nvCxnSpPr>
      <xdr:spPr>
        <a:xfrm flipV="1">
          <a:off x="16179800" y="1016417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57241</xdr:rowOff>
    </xdr:from>
    <xdr:to>
      <xdr:col>77</xdr:col>
      <xdr:colOff>44450</xdr:colOff>
      <xdr:row>59</xdr:row>
      <xdr:rowOff>64135</xdr:rowOff>
    </xdr:to>
    <xdr:cxnSp macro="">
      <xdr:nvCxnSpPr>
        <xdr:cNvPr id="325" name="直線コネクタ 324"/>
        <xdr:cNvCxnSpPr/>
      </xdr:nvCxnSpPr>
      <xdr:spPr>
        <a:xfrm>
          <a:off x="15290800" y="101727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6" name="フローチャート: 判断 325"/>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27" name="テキスト ボックス 326"/>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22769</xdr:rowOff>
    </xdr:from>
    <xdr:to>
      <xdr:col>72</xdr:col>
      <xdr:colOff>203200</xdr:colOff>
      <xdr:row>59</xdr:row>
      <xdr:rowOff>57241</xdr:rowOff>
    </xdr:to>
    <xdr:cxnSp macro="">
      <xdr:nvCxnSpPr>
        <xdr:cNvPr id="328" name="直線コネクタ 327"/>
        <xdr:cNvCxnSpPr/>
      </xdr:nvCxnSpPr>
      <xdr:spPr>
        <a:xfrm>
          <a:off x="14401800" y="10138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140788</xdr:rowOff>
    </xdr:from>
    <xdr:to>
      <xdr:col>68</xdr:col>
      <xdr:colOff>152400</xdr:colOff>
      <xdr:row>59</xdr:row>
      <xdr:rowOff>22769</xdr:rowOff>
    </xdr:to>
    <xdr:cxnSp macro="">
      <xdr:nvCxnSpPr>
        <xdr:cNvPr id="331" name="直線コネクタ 330"/>
        <xdr:cNvCxnSpPr/>
      </xdr:nvCxnSpPr>
      <xdr:spPr>
        <a:xfrm>
          <a:off x="13512800" y="10084888"/>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2" name="フローチャート: 判断 331"/>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15348</xdr:rowOff>
    </xdr:from>
    <xdr:ext cx="762000" cy="259045"/>
    <xdr:sp macro="" textlink="">
      <xdr:nvSpPr>
        <xdr:cNvPr id="333" name="テキスト ボックス 332"/>
        <xdr:cNvSpPr txBox="1"/>
      </xdr:nvSpPr>
      <xdr:spPr>
        <a:xfrm>
          <a:off x="14020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34" name="フローチャート: 判断 333"/>
        <xdr:cNvSpPr/>
      </xdr:nvSpPr>
      <xdr:spPr>
        <a:xfrm>
          <a:off x="13462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35" name="テキスト ボックス 334"/>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169273</xdr:rowOff>
    </xdr:from>
    <xdr:to>
      <xdr:col>81</xdr:col>
      <xdr:colOff>95250</xdr:colOff>
      <xdr:row>59</xdr:row>
      <xdr:rowOff>99423</xdr:rowOff>
    </xdr:to>
    <xdr:sp macro="" textlink="">
      <xdr:nvSpPr>
        <xdr:cNvPr id="341" name="楕円 340"/>
        <xdr:cNvSpPr/>
      </xdr:nvSpPr>
      <xdr:spPr>
        <a:xfrm>
          <a:off x="169672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90550</xdr:rowOff>
    </xdr:from>
    <xdr:ext cx="762000" cy="259045"/>
    <xdr:sp macro="" textlink="">
      <xdr:nvSpPr>
        <xdr:cNvPr id="342" name="定員管理の状況該当値テキスト"/>
        <xdr:cNvSpPr txBox="1"/>
      </xdr:nvSpPr>
      <xdr:spPr>
        <a:xfrm>
          <a:off x="17106900" y="1003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13335</xdr:rowOff>
    </xdr:from>
    <xdr:to>
      <xdr:col>77</xdr:col>
      <xdr:colOff>95250</xdr:colOff>
      <xdr:row>59</xdr:row>
      <xdr:rowOff>114935</xdr:rowOff>
    </xdr:to>
    <xdr:sp macro="" textlink="">
      <xdr:nvSpPr>
        <xdr:cNvPr id="343" name="楕円 342"/>
        <xdr:cNvSpPr/>
      </xdr:nvSpPr>
      <xdr:spPr>
        <a:xfrm>
          <a:off x="16129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125112</xdr:rowOff>
    </xdr:from>
    <xdr:ext cx="736600" cy="259045"/>
    <xdr:sp macro="" textlink="">
      <xdr:nvSpPr>
        <xdr:cNvPr id="344" name="テキスト ボックス 343"/>
        <xdr:cNvSpPr txBox="1"/>
      </xdr:nvSpPr>
      <xdr:spPr>
        <a:xfrm>
          <a:off x="15798800" y="989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6441</xdr:rowOff>
    </xdr:from>
    <xdr:to>
      <xdr:col>73</xdr:col>
      <xdr:colOff>44450</xdr:colOff>
      <xdr:row>59</xdr:row>
      <xdr:rowOff>108041</xdr:rowOff>
    </xdr:to>
    <xdr:sp macro="" textlink="">
      <xdr:nvSpPr>
        <xdr:cNvPr id="345" name="楕円 344"/>
        <xdr:cNvSpPr/>
      </xdr:nvSpPr>
      <xdr:spPr>
        <a:xfrm>
          <a:off x="15240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118218</xdr:rowOff>
    </xdr:from>
    <xdr:ext cx="762000" cy="259045"/>
    <xdr:sp macro="" textlink="">
      <xdr:nvSpPr>
        <xdr:cNvPr id="346" name="テキスト ボックス 345"/>
        <xdr:cNvSpPr txBox="1"/>
      </xdr:nvSpPr>
      <xdr:spPr>
        <a:xfrm>
          <a:off x="14909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143419</xdr:rowOff>
    </xdr:from>
    <xdr:to>
      <xdr:col>68</xdr:col>
      <xdr:colOff>203200</xdr:colOff>
      <xdr:row>59</xdr:row>
      <xdr:rowOff>73569</xdr:rowOff>
    </xdr:to>
    <xdr:sp macro="" textlink="">
      <xdr:nvSpPr>
        <xdr:cNvPr id="347" name="楕円 346"/>
        <xdr:cNvSpPr/>
      </xdr:nvSpPr>
      <xdr:spPr>
        <a:xfrm>
          <a:off x="14351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83746</xdr:rowOff>
    </xdr:from>
    <xdr:ext cx="762000" cy="259045"/>
    <xdr:sp macro="" textlink="">
      <xdr:nvSpPr>
        <xdr:cNvPr id="348" name="テキスト ボックス 347"/>
        <xdr:cNvSpPr txBox="1"/>
      </xdr:nvSpPr>
      <xdr:spPr>
        <a:xfrm>
          <a:off x="14020800" y="9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89988</xdr:rowOff>
    </xdr:from>
    <xdr:to>
      <xdr:col>64</xdr:col>
      <xdr:colOff>152400</xdr:colOff>
      <xdr:row>59</xdr:row>
      <xdr:rowOff>20138</xdr:rowOff>
    </xdr:to>
    <xdr:sp macro="" textlink="">
      <xdr:nvSpPr>
        <xdr:cNvPr id="349" name="楕円 348"/>
        <xdr:cNvSpPr/>
      </xdr:nvSpPr>
      <xdr:spPr>
        <a:xfrm>
          <a:off x="13462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4915</xdr:rowOff>
    </xdr:from>
    <xdr:ext cx="762000" cy="259045"/>
    <xdr:sp macro="" textlink="">
      <xdr:nvSpPr>
        <xdr:cNvPr id="350" name="テキスト ボックス 349"/>
        <xdr:cNvSpPr txBox="1"/>
      </xdr:nvSpPr>
      <xdr:spPr>
        <a:xfrm>
          <a:off x="131318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全国平均は前年度より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％）であり、当町においては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ポイントの減となった。過去からの起債抑制策により元利償還金の額が減少していること等が主な要因である。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実施のごうど中央スポーツ公園再整備事業に係る起債の償還等に伴い、今後上昇が見込まれるが、緊急性や住民ニーズを的確に把握した事業の選択をし、持続可能な財政運営を実現するため、公債費減少に向けた取組み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8" name="直線コネクタ 377"/>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9"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0" name="直線コネクタ 379"/>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1"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2" name="直線コネクタ 381"/>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94827</xdr:rowOff>
    </xdr:to>
    <xdr:cxnSp macro="">
      <xdr:nvCxnSpPr>
        <xdr:cNvPr id="383" name="直線コネクタ 382"/>
        <xdr:cNvCxnSpPr/>
      </xdr:nvCxnSpPr>
      <xdr:spPr>
        <a:xfrm flipV="1">
          <a:off x="16179800" y="688848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4" name="公債費負担の状況平均値テキスト"/>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5" name="フローチャート: 判断 384"/>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41</xdr:row>
      <xdr:rowOff>68156</xdr:rowOff>
    </xdr:to>
    <xdr:cxnSp macro="">
      <xdr:nvCxnSpPr>
        <xdr:cNvPr id="386" name="直線コネクタ 385"/>
        <xdr:cNvCxnSpPr/>
      </xdr:nvCxnSpPr>
      <xdr:spPr>
        <a:xfrm flipV="1">
          <a:off x="15290800" y="69528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87" name="フローチャート: 判断 386"/>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88" name="テキスト ボックス 387"/>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42</xdr:row>
      <xdr:rowOff>17356</xdr:rowOff>
    </xdr:to>
    <xdr:cxnSp macro="">
      <xdr:nvCxnSpPr>
        <xdr:cNvPr id="389" name="直線コネクタ 388"/>
        <xdr:cNvCxnSpPr/>
      </xdr:nvCxnSpPr>
      <xdr:spPr>
        <a:xfrm flipV="1">
          <a:off x="14401800" y="70976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0" name="フローチャート: 判断 389"/>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1" name="テキスト ボックス 390"/>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97790</xdr:rowOff>
    </xdr:to>
    <xdr:cxnSp macro="">
      <xdr:nvCxnSpPr>
        <xdr:cNvPr id="392" name="直線コネクタ 391"/>
        <xdr:cNvCxnSpPr/>
      </xdr:nvCxnSpPr>
      <xdr:spPr>
        <a:xfrm flipV="1">
          <a:off x="13512800" y="72182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3" name="フローチャート: 判断 392"/>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4" name="テキスト ボックス 393"/>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5" name="フローチャート: 判断 39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6" name="テキスト ボックス 395"/>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2" name="楕円 401"/>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3"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4" name="楕円 403"/>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5" name="テキスト ボックス 404"/>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6" name="楕円 405"/>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7" name="テキスト ボックス 406"/>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8" name="楕円 407"/>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409" name="テキスト ボックス 408"/>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0" name="楕円 409"/>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1" name="テキスト ボックス 410"/>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全国平均</a:t>
          </a:r>
          <a:r>
            <a:rPr kumimoji="1" lang="en-US" altLang="ja-JP" sz="1000">
              <a:solidFill>
                <a:schemeClr val="dk1"/>
              </a:solidFill>
              <a:effectLst/>
              <a:latin typeface="+mn-lt"/>
              <a:ea typeface="+mn-ea"/>
              <a:cs typeface="+mn-cs"/>
            </a:rPr>
            <a:t>4.8</a:t>
          </a:r>
          <a:r>
            <a:rPr kumimoji="1" lang="ja-JP" altLang="ja-JP" sz="1000">
              <a:solidFill>
                <a:schemeClr val="dk1"/>
              </a:solidFill>
              <a:effectLst/>
              <a:latin typeface="+mn-lt"/>
              <a:ea typeface="+mn-ea"/>
              <a:cs typeface="+mn-cs"/>
            </a:rPr>
            <a:t>ポイントの減（</a:t>
          </a:r>
          <a:r>
            <a:rPr kumimoji="1" lang="en-US" altLang="ja-JP" sz="1000">
              <a:solidFill>
                <a:schemeClr val="dk1"/>
              </a:solidFill>
              <a:effectLst/>
              <a:latin typeface="+mn-lt"/>
              <a:ea typeface="+mn-ea"/>
              <a:cs typeface="+mn-cs"/>
            </a:rPr>
            <a:t>33.7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28.9</a:t>
          </a:r>
          <a:r>
            <a:rPr kumimoji="1" lang="ja-JP" altLang="ja-JP" sz="1000">
              <a:solidFill>
                <a:schemeClr val="dk1"/>
              </a:solidFill>
              <a:effectLst/>
              <a:latin typeface="+mn-lt"/>
              <a:ea typeface="+mn-ea"/>
              <a:cs typeface="+mn-cs"/>
            </a:rPr>
            <a:t>％）に対し、</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ポイント増加した。</a:t>
          </a:r>
          <a:endParaRPr lang="ja-JP" altLang="ja-JP" sz="1100">
            <a:effectLst/>
          </a:endParaRPr>
        </a:p>
        <a:p>
          <a:r>
            <a:rPr kumimoji="1" lang="ja-JP" altLang="en-US" sz="1000">
              <a:solidFill>
                <a:schemeClr val="dk1"/>
              </a:solidFill>
              <a:effectLst/>
              <a:latin typeface="+mn-lt"/>
              <a:ea typeface="+mn-ea"/>
              <a:cs typeface="+mn-cs"/>
            </a:rPr>
            <a:t>主な要因として、公営企業債等繰入見込額が増加したこと（</a:t>
          </a:r>
          <a:r>
            <a:rPr kumimoji="1" lang="en-US" altLang="ja-JP" sz="1000">
              <a:solidFill>
                <a:schemeClr val="dk1"/>
              </a:solidFill>
              <a:effectLst/>
              <a:latin typeface="+mn-lt"/>
              <a:ea typeface="+mn-ea"/>
              <a:cs typeface="+mn-cs"/>
            </a:rPr>
            <a:t>5,075</a:t>
          </a:r>
          <a:r>
            <a:rPr kumimoji="1" lang="ja-JP" altLang="en-US"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5,358</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によるもの</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は施設の老朽化に伴う、改修や修繕が見込まれるが公共施設総合管理計画により、財政の健全化に努める。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2" name="直線コネクタ 441"/>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3"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4" name="直線コネクタ 443"/>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74204</xdr:rowOff>
    </xdr:from>
    <xdr:to>
      <xdr:col>81</xdr:col>
      <xdr:colOff>44450</xdr:colOff>
      <xdr:row>17</xdr:row>
      <xdr:rowOff>93738</xdr:rowOff>
    </xdr:to>
    <xdr:cxnSp macro="">
      <xdr:nvCxnSpPr>
        <xdr:cNvPr id="447" name="直線コネクタ 446"/>
        <xdr:cNvCxnSpPr/>
      </xdr:nvCxnSpPr>
      <xdr:spPr>
        <a:xfrm>
          <a:off x="16179800" y="2988854"/>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149575</xdr:rowOff>
    </xdr:from>
    <xdr:ext cx="762000" cy="259045"/>
    <xdr:sp macro="" textlink="">
      <xdr:nvSpPr>
        <xdr:cNvPr id="448"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49" name="フローチャート: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144538</xdr:rowOff>
    </xdr:from>
    <xdr:to>
      <xdr:col>77</xdr:col>
      <xdr:colOff>44450</xdr:colOff>
      <xdr:row>17</xdr:row>
      <xdr:rowOff>74204</xdr:rowOff>
    </xdr:to>
    <xdr:cxnSp macro="">
      <xdr:nvCxnSpPr>
        <xdr:cNvPr id="450" name="直線コネクタ 449"/>
        <xdr:cNvCxnSpPr/>
      </xdr:nvCxnSpPr>
      <xdr:spPr>
        <a:xfrm>
          <a:off x="15290800" y="2887738"/>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1" name="フローチャート: 判断 450"/>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2" name="テキスト ボックス 451"/>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113514</xdr:rowOff>
    </xdr:from>
    <xdr:to>
      <xdr:col>72</xdr:col>
      <xdr:colOff>203200</xdr:colOff>
      <xdr:row>16</xdr:row>
      <xdr:rowOff>144538</xdr:rowOff>
    </xdr:to>
    <xdr:cxnSp macro="">
      <xdr:nvCxnSpPr>
        <xdr:cNvPr id="453" name="直線コネクタ 452"/>
        <xdr:cNvCxnSpPr/>
      </xdr:nvCxnSpPr>
      <xdr:spPr>
        <a:xfrm>
          <a:off x="14401800" y="28567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4" name="フローチャート: 判断 453"/>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5" name="テキスト ボックス 454"/>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28484</xdr:rowOff>
    </xdr:from>
    <xdr:to>
      <xdr:col>68</xdr:col>
      <xdr:colOff>152400</xdr:colOff>
      <xdr:row>16</xdr:row>
      <xdr:rowOff>113514</xdr:rowOff>
    </xdr:to>
    <xdr:cxnSp macro="">
      <xdr:nvCxnSpPr>
        <xdr:cNvPr id="456" name="直線コネクタ 455"/>
        <xdr:cNvCxnSpPr/>
      </xdr:nvCxnSpPr>
      <xdr:spPr>
        <a:xfrm>
          <a:off x="13512800" y="2771684"/>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7" name="フローチャート: 判断 456"/>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8" name="テキスト ボックス 457"/>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0" name="テキスト ボックス 459"/>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42938</xdr:rowOff>
    </xdr:from>
    <xdr:to>
      <xdr:col>81</xdr:col>
      <xdr:colOff>95250</xdr:colOff>
      <xdr:row>17</xdr:row>
      <xdr:rowOff>144538</xdr:rowOff>
    </xdr:to>
    <xdr:sp macro="" textlink="">
      <xdr:nvSpPr>
        <xdr:cNvPr id="466" name="楕円 465"/>
        <xdr:cNvSpPr/>
      </xdr:nvSpPr>
      <xdr:spPr>
        <a:xfrm>
          <a:off x="16967200" y="29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15015</xdr:rowOff>
    </xdr:from>
    <xdr:ext cx="762000" cy="259045"/>
    <xdr:sp macro="" textlink="">
      <xdr:nvSpPr>
        <xdr:cNvPr id="467" name="将来負担の状況該当値テキスト"/>
        <xdr:cNvSpPr txBox="1"/>
      </xdr:nvSpPr>
      <xdr:spPr>
        <a:xfrm>
          <a:off x="17106900" y="292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23404</xdr:rowOff>
    </xdr:from>
    <xdr:to>
      <xdr:col>77</xdr:col>
      <xdr:colOff>95250</xdr:colOff>
      <xdr:row>17</xdr:row>
      <xdr:rowOff>125004</xdr:rowOff>
    </xdr:to>
    <xdr:sp macro="" textlink="">
      <xdr:nvSpPr>
        <xdr:cNvPr id="468" name="楕円 467"/>
        <xdr:cNvSpPr/>
      </xdr:nvSpPr>
      <xdr:spPr>
        <a:xfrm>
          <a:off x="16129000" y="29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109781</xdr:rowOff>
    </xdr:from>
    <xdr:ext cx="736600" cy="259045"/>
    <xdr:sp macro="" textlink="">
      <xdr:nvSpPr>
        <xdr:cNvPr id="469" name="テキスト ボックス 468"/>
        <xdr:cNvSpPr txBox="1"/>
      </xdr:nvSpPr>
      <xdr:spPr>
        <a:xfrm>
          <a:off x="15798800" y="302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93738</xdr:rowOff>
    </xdr:from>
    <xdr:to>
      <xdr:col>73</xdr:col>
      <xdr:colOff>44450</xdr:colOff>
      <xdr:row>17</xdr:row>
      <xdr:rowOff>23888</xdr:rowOff>
    </xdr:to>
    <xdr:sp macro="" textlink="">
      <xdr:nvSpPr>
        <xdr:cNvPr id="470" name="楕円 469"/>
        <xdr:cNvSpPr/>
      </xdr:nvSpPr>
      <xdr:spPr>
        <a:xfrm>
          <a:off x="15240000" y="28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8665</xdr:rowOff>
    </xdr:from>
    <xdr:ext cx="762000" cy="259045"/>
    <xdr:sp macro="" textlink="">
      <xdr:nvSpPr>
        <xdr:cNvPr id="471" name="テキスト ボックス 470"/>
        <xdr:cNvSpPr txBox="1"/>
      </xdr:nvSpPr>
      <xdr:spPr>
        <a:xfrm>
          <a:off x="14909800" y="29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62714</xdr:rowOff>
    </xdr:from>
    <xdr:to>
      <xdr:col>68</xdr:col>
      <xdr:colOff>203200</xdr:colOff>
      <xdr:row>16</xdr:row>
      <xdr:rowOff>164314</xdr:rowOff>
    </xdr:to>
    <xdr:sp macro="" textlink="">
      <xdr:nvSpPr>
        <xdr:cNvPr id="472" name="楕円 471"/>
        <xdr:cNvSpPr/>
      </xdr:nvSpPr>
      <xdr:spPr>
        <a:xfrm>
          <a:off x="14351000" y="28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149091</xdr:rowOff>
    </xdr:from>
    <xdr:ext cx="762000" cy="259045"/>
    <xdr:sp macro="" textlink="">
      <xdr:nvSpPr>
        <xdr:cNvPr id="473" name="テキスト ボックス 472"/>
        <xdr:cNvSpPr txBox="1"/>
      </xdr:nvSpPr>
      <xdr:spPr>
        <a:xfrm>
          <a:off x="14020800" y="289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149134</xdr:rowOff>
    </xdr:from>
    <xdr:to>
      <xdr:col>64</xdr:col>
      <xdr:colOff>152400</xdr:colOff>
      <xdr:row>16</xdr:row>
      <xdr:rowOff>79284</xdr:rowOff>
    </xdr:to>
    <xdr:sp macro="" textlink="">
      <xdr:nvSpPr>
        <xdr:cNvPr id="474" name="楕円 473"/>
        <xdr:cNvSpPr/>
      </xdr:nvSpPr>
      <xdr:spPr>
        <a:xfrm>
          <a:off x="13462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64061</xdr:rowOff>
    </xdr:from>
    <xdr:ext cx="762000" cy="259045"/>
    <xdr:sp macro="" textlink="">
      <xdr:nvSpPr>
        <xdr:cNvPr id="475" name="テキスト ボックス 474"/>
        <xdr:cNvSpPr txBox="1"/>
      </xdr:nvSpPr>
      <xdr:spPr>
        <a:xfrm>
          <a:off x="13131800" y="28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18,938
18.78
7,108,591
6,642,615
443,116
4,537,484
5,311,687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類似団体と比較すると、人件費に係る経常収支比率は低くなっている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ゴミ処理業務や消防業務を一部事務組合で行っていること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要因の一つである。</a:t>
          </a:r>
          <a:endParaRPr lang="ja-JP" altLang="ja-JP" sz="1400">
            <a:effectLst/>
          </a:endParaRPr>
        </a:p>
        <a:p>
          <a:r>
            <a:rPr kumimoji="1" lang="ja-JP" altLang="ja-JP" sz="1100">
              <a:solidFill>
                <a:schemeClr val="dk1"/>
              </a:solidFill>
              <a:effectLst/>
              <a:latin typeface="+mn-lt"/>
              <a:ea typeface="+mn-ea"/>
              <a:cs typeface="+mn-cs"/>
            </a:rPr>
            <a:t>適正な定員管理、昇給等の実施により人件費は低い水準で推移しているが、一方で業務が増加している中、定員管理を見直す必要もあるため、バランスを見極めながら今後も適正な職員規模の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134620</xdr:rowOff>
    </xdr:to>
    <xdr:cxnSp macro="">
      <xdr:nvCxnSpPr>
        <xdr:cNvPr id="66" name="直線コネクタ 65"/>
        <xdr:cNvCxnSpPr/>
      </xdr:nvCxnSpPr>
      <xdr:spPr>
        <a:xfrm>
          <a:off x="3987800" y="5941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127000</xdr:rowOff>
    </xdr:to>
    <xdr:cxnSp macro="">
      <xdr:nvCxnSpPr>
        <xdr:cNvPr id="69" name="直線コネクタ 68"/>
        <xdr:cNvCxnSpPr/>
      </xdr:nvCxnSpPr>
      <xdr:spPr>
        <a:xfrm flipV="1">
          <a:off x="3098800" y="594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127000</xdr:rowOff>
    </xdr:to>
    <xdr:cxnSp macro="">
      <xdr:nvCxnSpPr>
        <xdr:cNvPr id="72" name="直線コネクタ 71"/>
        <xdr:cNvCxnSpPr/>
      </xdr:nvCxnSpPr>
      <xdr:spPr>
        <a:xfrm>
          <a:off x="2209800" y="588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35</xdr:row>
      <xdr:rowOff>8890</xdr:rowOff>
    </xdr:to>
    <xdr:cxnSp macro="">
      <xdr:nvCxnSpPr>
        <xdr:cNvPr id="75" name="直線コネクタ 74"/>
        <xdr:cNvCxnSpPr/>
      </xdr:nvCxnSpPr>
      <xdr:spPr>
        <a:xfrm flipV="1">
          <a:off x="1320800" y="5887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全国平均・類似団体平均ともにわずかではあるが、下回っている。経年でみても、ほぼ横ばいとなっているが、社会保障関係の委託料等の増加が見られ、今後もこの傾向が続いていくと考えられる。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一般的経費については、前年度水準の５％削減を</a:t>
          </a:r>
          <a:r>
            <a:rPr kumimoji="1" lang="ja-JP" altLang="en-US" sz="1100" b="0" i="0" baseline="0">
              <a:solidFill>
                <a:schemeClr val="dk1"/>
              </a:solidFill>
              <a:effectLst/>
              <a:latin typeface="+mn-lt"/>
              <a:ea typeface="+mn-ea"/>
              <a:cs typeface="+mn-cs"/>
            </a:rPr>
            <a:t>目標</a:t>
          </a:r>
          <a:r>
            <a:rPr kumimoji="1" lang="ja-JP" altLang="ja-JP" sz="1100" b="0" i="0" baseline="0">
              <a:solidFill>
                <a:schemeClr val="dk1"/>
              </a:solidFill>
              <a:effectLst/>
              <a:latin typeface="+mn-lt"/>
              <a:ea typeface="+mn-ea"/>
              <a:cs typeface="+mn-cs"/>
            </a:rPr>
            <a:t>にして抑制に努めており、今後とも積極的な経費の削減を行う必要がある。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16</xdr:row>
      <xdr:rowOff>76200</xdr:rowOff>
    </xdr:to>
    <xdr:cxnSp macro="">
      <xdr:nvCxnSpPr>
        <xdr:cNvPr id="127" name="直線コネクタ 126"/>
        <xdr:cNvCxnSpPr/>
      </xdr:nvCxnSpPr>
      <xdr:spPr>
        <a:xfrm>
          <a:off x="15671800" y="2654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15</xdr:row>
      <xdr:rowOff>133350</xdr:rowOff>
    </xdr:to>
    <xdr:cxnSp macro="">
      <xdr:nvCxnSpPr>
        <xdr:cNvPr id="130" name="直線コネクタ 129"/>
        <xdr:cNvCxnSpPr/>
      </xdr:nvCxnSpPr>
      <xdr:spPr>
        <a:xfrm flipV="1">
          <a:off x="14782800" y="2654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2" name="テキスト ボックス 131"/>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152400</xdr:rowOff>
    </xdr:from>
    <xdr:to>
      <xdr:col>73</xdr:col>
      <xdr:colOff>180975</xdr:colOff>
      <xdr:row>15</xdr:row>
      <xdr:rowOff>133350</xdr:rowOff>
    </xdr:to>
    <xdr:cxnSp macro="">
      <xdr:nvCxnSpPr>
        <xdr:cNvPr id="133" name="直線コネクタ 132"/>
        <xdr:cNvCxnSpPr/>
      </xdr:nvCxnSpPr>
      <xdr:spPr>
        <a:xfrm>
          <a:off x="13893800" y="2552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152400</xdr:rowOff>
    </xdr:from>
    <xdr:to>
      <xdr:col>69</xdr:col>
      <xdr:colOff>92075</xdr:colOff>
      <xdr:row>15</xdr:row>
      <xdr:rowOff>133350</xdr:rowOff>
    </xdr:to>
    <xdr:cxnSp macro="">
      <xdr:nvCxnSpPr>
        <xdr:cNvPr id="136" name="直線コネクタ 135"/>
        <xdr:cNvCxnSpPr/>
      </xdr:nvCxnSpPr>
      <xdr:spPr>
        <a:xfrm flipV="1">
          <a:off x="13004800" y="2552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8" name="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49" name="テキスト ボックス 148"/>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82550</xdr:rowOff>
    </xdr:from>
    <xdr:to>
      <xdr:col>74</xdr:col>
      <xdr:colOff>31750</xdr:colOff>
      <xdr:row>16</xdr:row>
      <xdr:rowOff>12700</xdr:rowOff>
    </xdr:to>
    <xdr:sp macro="" textlink="">
      <xdr:nvSpPr>
        <xdr:cNvPr id="150" name="楕円 149"/>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22877</xdr:rowOff>
    </xdr:from>
    <xdr:ext cx="762000" cy="259045"/>
    <xdr:sp macro="" textlink="">
      <xdr:nvSpPr>
        <xdr:cNvPr id="151" name="テキスト ボックス 150"/>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101600</xdr:rowOff>
    </xdr:from>
    <xdr:to>
      <xdr:col>69</xdr:col>
      <xdr:colOff>142875</xdr:colOff>
      <xdr:row>15</xdr:row>
      <xdr:rowOff>31750</xdr:rowOff>
    </xdr:to>
    <xdr:sp macro="" textlink="">
      <xdr:nvSpPr>
        <xdr:cNvPr id="152" name="楕円 151"/>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41927</xdr:rowOff>
    </xdr:from>
    <xdr:ext cx="762000" cy="259045"/>
    <xdr:sp macro="" textlink="">
      <xdr:nvSpPr>
        <xdr:cNvPr id="153" name="テキスト ボックス 152"/>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4" name="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55" name="テキスト ボックス 154"/>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扶助費に係る経常収支比率が類似団体を大幅に上回りかつ上昇傾向にある要因として、児童福祉費関連など、独自に助成しているものの額の増加等が挙げられる。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社会情勢の変化の中、扶助費の増加が今後も予測されるが、</a:t>
          </a:r>
          <a:r>
            <a:rPr kumimoji="1" lang="ja-JP" altLang="en-US" sz="1100" b="0" i="0" baseline="0">
              <a:solidFill>
                <a:schemeClr val="dk1"/>
              </a:solidFill>
              <a:effectLst/>
              <a:latin typeface="+mn-lt"/>
              <a:ea typeface="+mn-ea"/>
              <a:cs typeface="+mn-cs"/>
            </a:rPr>
            <a:t>事業内容</a:t>
          </a:r>
          <a:r>
            <a:rPr kumimoji="1" lang="ja-JP" altLang="ja-JP" sz="1100" b="0" i="0" baseline="0">
              <a:solidFill>
                <a:schemeClr val="dk1"/>
              </a:solidFill>
              <a:effectLst/>
              <a:latin typeface="+mn-lt"/>
              <a:ea typeface="+mn-ea"/>
              <a:cs typeface="+mn-cs"/>
            </a:rPr>
            <a:t>の見直し等も進めながら、財政を圧迫する上昇傾向に歯止めをかけるよう努める。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61</xdr:row>
      <xdr:rowOff>146050</xdr:rowOff>
    </xdr:to>
    <xdr:cxnSp macro="">
      <xdr:nvCxnSpPr>
        <xdr:cNvPr id="188" name="直線コネクタ 187"/>
        <xdr:cNvCxnSpPr/>
      </xdr:nvCxnSpPr>
      <xdr:spPr>
        <a:xfrm>
          <a:off x="3987800" y="102806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61</xdr:row>
      <xdr:rowOff>165100</xdr:rowOff>
    </xdr:to>
    <xdr:cxnSp macro="">
      <xdr:nvCxnSpPr>
        <xdr:cNvPr id="191" name="直線コネクタ 190"/>
        <xdr:cNvCxnSpPr/>
      </xdr:nvCxnSpPr>
      <xdr:spPr>
        <a:xfrm flipV="1">
          <a:off x="3098800" y="102806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165100</xdr:rowOff>
    </xdr:to>
    <xdr:cxnSp macro="">
      <xdr:nvCxnSpPr>
        <xdr:cNvPr id="194" name="直線コネクタ 193"/>
        <xdr:cNvCxnSpPr/>
      </xdr:nvCxnSpPr>
      <xdr:spPr>
        <a:xfrm>
          <a:off x="2209800" y="103949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60</xdr:row>
      <xdr:rowOff>107950</xdr:rowOff>
    </xdr:to>
    <xdr:cxnSp macro="">
      <xdr:nvCxnSpPr>
        <xdr:cNvPr id="197" name="直線コネクタ 196"/>
        <xdr:cNvCxnSpPr/>
      </xdr:nvCxnSpPr>
      <xdr:spPr>
        <a:xfrm>
          <a:off x="1320800" y="10280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9" name="テキスト ボックス 198"/>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00" name="フローチャート: 判断 199"/>
        <xdr:cNvSpPr/>
      </xdr:nvSpPr>
      <xdr:spPr>
        <a:xfrm>
          <a:off x="1270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35577</xdr:rowOff>
    </xdr:from>
    <xdr:ext cx="762000" cy="259045"/>
    <xdr:sp macro="" textlink="">
      <xdr:nvSpPr>
        <xdr:cNvPr id="201" name="テキスト ボックス 200"/>
        <xdr:cNvSpPr txBox="1"/>
      </xdr:nvSpPr>
      <xdr:spPr>
        <a:xfrm>
          <a:off x="939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7" name="楕円 206"/>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08"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9" name="楕円 208"/>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10" name="テキスト ボックス 209"/>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114300</xdr:rowOff>
    </xdr:from>
    <xdr:to>
      <xdr:col>15</xdr:col>
      <xdr:colOff>149225</xdr:colOff>
      <xdr:row>62</xdr:row>
      <xdr:rowOff>44450</xdr:rowOff>
    </xdr:to>
    <xdr:sp macro="" textlink="">
      <xdr:nvSpPr>
        <xdr:cNvPr id="211" name="楕円 210"/>
        <xdr:cNvSpPr/>
      </xdr:nvSpPr>
      <xdr:spPr>
        <a:xfrm>
          <a:off x="3048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29227</xdr:rowOff>
    </xdr:from>
    <xdr:ext cx="762000" cy="259045"/>
    <xdr:sp macro="" textlink="">
      <xdr:nvSpPr>
        <xdr:cNvPr id="212" name="テキスト ボックス 211"/>
        <xdr:cNvSpPr txBox="1"/>
      </xdr:nvSpPr>
      <xdr:spPr>
        <a:xfrm>
          <a:off x="2717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3" name="楕円 212"/>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4" name="テキスト ボックス 213"/>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5" name="楕円 214"/>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6" name="テキスト ボックス 215"/>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国民健康保険事業や介護保険事業、下水道事業への繰出金は増加傾向にある。今後も、高齢化の進展等による社会保障</a:t>
          </a:r>
          <a:r>
            <a:rPr kumimoji="1" lang="ja-JP" altLang="en-US" sz="1100" b="0" i="0" baseline="0">
              <a:solidFill>
                <a:schemeClr val="dk1"/>
              </a:solidFill>
              <a:effectLst/>
              <a:latin typeface="+mn-lt"/>
              <a:ea typeface="+mn-ea"/>
              <a:cs typeface="+mn-cs"/>
            </a:rPr>
            <a:t>関連事業</a:t>
          </a:r>
          <a:r>
            <a:rPr kumimoji="1" lang="ja-JP" altLang="ja-JP" sz="1100" b="0" i="0" baseline="0">
              <a:solidFill>
                <a:schemeClr val="dk1"/>
              </a:solidFill>
              <a:effectLst/>
              <a:latin typeface="+mn-lt"/>
              <a:ea typeface="+mn-ea"/>
              <a:cs typeface="+mn-cs"/>
            </a:rPr>
            <a:t>への繰出しはさらに増加することが見込まれる。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経費削減への取組みを進め、税収を主な財源とする普通会計の負担額をできるだけ減らしていくよう努める。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56</xdr:row>
      <xdr:rowOff>165100</xdr:rowOff>
    </xdr:to>
    <xdr:cxnSp macro="">
      <xdr:nvCxnSpPr>
        <xdr:cNvPr id="251" name="直線コネクタ 250"/>
        <xdr:cNvCxnSpPr/>
      </xdr:nvCxnSpPr>
      <xdr:spPr>
        <a:xfrm>
          <a:off x="15671800" y="9755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56</xdr:row>
      <xdr:rowOff>154215</xdr:rowOff>
    </xdr:to>
    <xdr:cxnSp macro="">
      <xdr:nvCxnSpPr>
        <xdr:cNvPr id="254" name="直線コネクタ 253"/>
        <xdr:cNvCxnSpPr/>
      </xdr:nvCxnSpPr>
      <xdr:spPr>
        <a:xfrm>
          <a:off x="14782800" y="9722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6" name="テキスト ボックス 255"/>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56</xdr:row>
      <xdr:rowOff>121557</xdr:rowOff>
    </xdr:to>
    <xdr:cxnSp macro="">
      <xdr:nvCxnSpPr>
        <xdr:cNvPr id="257" name="直線コネクタ 256"/>
        <xdr:cNvCxnSpPr/>
      </xdr:nvCxnSpPr>
      <xdr:spPr>
        <a:xfrm>
          <a:off x="13893800" y="9559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59" name="テキスト ボックス 258"/>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78015</xdr:rowOff>
    </xdr:to>
    <xdr:cxnSp macro="">
      <xdr:nvCxnSpPr>
        <xdr:cNvPr id="260" name="直線コネクタ 259"/>
        <xdr:cNvCxnSpPr/>
      </xdr:nvCxnSpPr>
      <xdr:spPr>
        <a:xfrm flipV="1">
          <a:off x="13004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73" name="テキスト ボックス 272"/>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78922</xdr:rowOff>
    </xdr:from>
    <xdr:to>
      <xdr:col>69</xdr:col>
      <xdr:colOff>142875</xdr:colOff>
      <xdr:row>56</xdr:row>
      <xdr:rowOff>9072</xdr:rowOff>
    </xdr:to>
    <xdr:sp macro="" textlink="">
      <xdr:nvSpPr>
        <xdr:cNvPr id="276" name="楕円 275"/>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77" name="テキスト ボックス 276"/>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8" name="楕円 277"/>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79" name="テキスト ボックス 278"/>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ゴミ処理業務や消防業務に対する一部事務組合、養老鉄道への負担金等があり、全国平均</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ポイント上回っているものの、類似団体平均からは</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社会情勢の変化などを勘案しながら、各種団体等への補助事業の精査及び見直しを実施し、経費の縮減に努めていく。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81280</xdr:rowOff>
    </xdr:to>
    <xdr:cxnSp macro="">
      <xdr:nvCxnSpPr>
        <xdr:cNvPr id="309" name="直線コネクタ 308"/>
        <xdr:cNvCxnSpPr/>
      </xdr:nvCxnSpPr>
      <xdr:spPr>
        <a:xfrm>
          <a:off x="15671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58420</xdr:rowOff>
    </xdr:to>
    <xdr:cxnSp macro="">
      <xdr:nvCxnSpPr>
        <xdr:cNvPr id="312" name="直線コネクタ 311"/>
        <xdr:cNvCxnSpPr/>
      </xdr:nvCxnSpPr>
      <xdr:spPr>
        <a:xfrm>
          <a:off x="14782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4" name="テキスト ボックス 31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62992</xdr:rowOff>
    </xdr:to>
    <xdr:cxnSp macro="">
      <xdr:nvCxnSpPr>
        <xdr:cNvPr id="315" name="直線コネクタ 314"/>
        <xdr:cNvCxnSpPr/>
      </xdr:nvCxnSpPr>
      <xdr:spPr>
        <a:xfrm flipV="1">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122428</xdr:rowOff>
    </xdr:to>
    <xdr:cxnSp macro="">
      <xdr:nvCxnSpPr>
        <xdr:cNvPr id="318" name="直線コネクタ 317"/>
        <xdr:cNvCxnSpPr/>
      </xdr:nvCxnSpPr>
      <xdr:spPr>
        <a:xfrm flipV="1">
          <a:off x="13004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0" name="テキスト ボックス 31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7" name="テキスト ボックス 336"/>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償還の終了、過去からの起債抑制策により類似団体平均を大きく下回る</a:t>
          </a: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となったが、大型の施設等整備事業の集中による地方債の元利償還金の増加が今後見込まれる。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緊急性の高いものや住民ニーズを的確に把握した事業の取捨選択を行い、地方債の新規発行の抑制に努める必要がある。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75</xdr:row>
      <xdr:rowOff>1270</xdr:rowOff>
    </xdr:to>
    <xdr:cxnSp macro="">
      <xdr:nvCxnSpPr>
        <xdr:cNvPr id="370" name="直線コネクタ 369"/>
        <xdr:cNvCxnSpPr/>
      </xdr:nvCxnSpPr>
      <xdr:spPr>
        <a:xfrm>
          <a:off x="3987800" y="12799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1"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75</xdr:row>
      <xdr:rowOff>92710</xdr:rowOff>
    </xdr:to>
    <xdr:cxnSp macro="">
      <xdr:nvCxnSpPr>
        <xdr:cNvPr id="373" name="直線コネクタ 372"/>
        <xdr:cNvCxnSpPr/>
      </xdr:nvCxnSpPr>
      <xdr:spPr>
        <a:xfrm flipV="1">
          <a:off x="3098800" y="12799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5" name="テキスト ボックス 374"/>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107950</xdr:rowOff>
    </xdr:to>
    <xdr:cxnSp macro="">
      <xdr:nvCxnSpPr>
        <xdr:cNvPr id="376" name="直線コネクタ 375"/>
        <xdr:cNvCxnSpPr/>
      </xdr:nvCxnSpPr>
      <xdr:spPr>
        <a:xfrm flipV="1">
          <a:off x="2209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8" name="テキスト ボックス 377"/>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76</xdr:row>
      <xdr:rowOff>149861</xdr:rowOff>
    </xdr:to>
    <xdr:cxnSp macro="">
      <xdr:nvCxnSpPr>
        <xdr:cNvPr id="379" name="直線コネクタ 378"/>
        <xdr:cNvCxnSpPr/>
      </xdr:nvCxnSpPr>
      <xdr:spPr>
        <a:xfrm flipV="1">
          <a:off x="1320800" y="129667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1" name="テキスト ボックス 380"/>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9" name="楕円 388"/>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0"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91" name="楕円 390"/>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92" name="テキスト ボックス 391"/>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3" name="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4" name="テキスト ボックス 393"/>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5" name="楕円 394"/>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6" name="テキスト ボックス 395"/>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類似団体において、人件費は比較的少なく、扶助費がかなり高い数値を示していることから、少ない人件費において、</a:t>
          </a:r>
          <a:r>
            <a:rPr kumimoji="1" lang="ja-JP" altLang="en-US" sz="1100" b="0" i="0" baseline="0">
              <a:solidFill>
                <a:schemeClr val="dk1"/>
              </a:solidFill>
              <a:effectLst/>
              <a:latin typeface="+mn-lt"/>
              <a:ea typeface="+mn-ea"/>
              <a:cs typeface="+mn-cs"/>
            </a:rPr>
            <a:t>住民</a:t>
          </a:r>
          <a:r>
            <a:rPr kumimoji="1" lang="ja-JP" altLang="ja-JP" sz="1100" b="0" i="0" baseline="0">
              <a:solidFill>
                <a:schemeClr val="dk1"/>
              </a:solidFill>
              <a:effectLst/>
              <a:latin typeface="+mn-lt"/>
              <a:ea typeface="+mn-ea"/>
              <a:cs typeface="+mn-cs"/>
            </a:rPr>
            <a:t>への福祉を厚くしている施策を展開していることが</a:t>
          </a:r>
          <a:r>
            <a:rPr kumimoji="1" lang="ja-JP" altLang="en-US" sz="1100" b="0" i="0" baseline="0">
              <a:solidFill>
                <a:schemeClr val="dk1"/>
              </a:solidFill>
              <a:effectLst/>
              <a:latin typeface="+mn-lt"/>
              <a:ea typeface="+mn-ea"/>
              <a:cs typeface="+mn-cs"/>
            </a:rPr>
            <a:t>分か</a:t>
          </a:r>
          <a:r>
            <a:rPr kumimoji="1" lang="ja-JP" altLang="ja-JP" sz="11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新規に事業を実施する際は、各性質別経費の推移を注視しながら総点検を図り、無理のない範囲で実行する必要がある。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xdr:rowOff>
    </xdr:from>
    <xdr:to>
      <xdr:col>82</xdr:col>
      <xdr:colOff>107950</xdr:colOff>
      <xdr:row>76</xdr:row>
      <xdr:rowOff>17272</xdr:rowOff>
    </xdr:to>
    <xdr:cxnSp macro="">
      <xdr:nvCxnSpPr>
        <xdr:cNvPr id="429" name="直線コネクタ 428"/>
        <xdr:cNvCxnSpPr/>
      </xdr:nvCxnSpPr>
      <xdr:spPr>
        <a:xfrm>
          <a:off x="15671800" y="12869164"/>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3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xdr:rowOff>
    </xdr:from>
    <xdr:to>
      <xdr:col>78</xdr:col>
      <xdr:colOff>69850</xdr:colOff>
      <xdr:row>75</xdr:row>
      <xdr:rowOff>106426</xdr:rowOff>
    </xdr:to>
    <xdr:cxnSp macro="">
      <xdr:nvCxnSpPr>
        <xdr:cNvPr id="432" name="直線コネクタ 431"/>
        <xdr:cNvCxnSpPr/>
      </xdr:nvCxnSpPr>
      <xdr:spPr>
        <a:xfrm flipV="1">
          <a:off x="14782800" y="128691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62992</xdr:rowOff>
    </xdr:from>
    <xdr:to>
      <xdr:col>73</xdr:col>
      <xdr:colOff>180975</xdr:colOff>
      <xdr:row>75</xdr:row>
      <xdr:rowOff>106426</xdr:rowOff>
    </xdr:to>
    <xdr:cxnSp macro="">
      <xdr:nvCxnSpPr>
        <xdr:cNvPr id="435" name="直線コネクタ 434"/>
        <xdr:cNvCxnSpPr/>
      </xdr:nvCxnSpPr>
      <xdr:spPr>
        <a:xfrm>
          <a:off x="13893800" y="1275029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37" name="テキスト ボックス 436"/>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75</xdr:row>
      <xdr:rowOff>101854</xdr:rowOff>
    </xdr:to>
    <xdr:cxnSp macro="">
      <xdr:nvCxnSpPr>
        <xdr:cNvPr id="438" name="直線コネクタ 437"/>
        <xdr:cNvCxnSpPr/>
      </xdr:nvCxnSpPr>
      <xdr:spPr>
        <a:xfrm flipV="1">
          <a:off x="13004800" y="1275029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40" name="テキスト ボックス 43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8" name="楕円 447"/>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9"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131064</xdr:rowOff>
    </xdr:from>
    <xdr:to>
      <xdr:col>78</xdr:col>
      <xdr:colOff>120650</xdr:colOff>
      <xdr:row>75</xdr:row>
      <xdr:rowOff>61214</xdr:rowOff>
    </xdr:to>
    <xdr:sp macro="" textlink="">
      <xdr:nvSpPr>
        <xdr:cNvPr id="450" name="楕円 449"/>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71391</xdr:rowOff>
    </xdr:from>
    <xdr:ext cx="736600" cy="259045"/>
    <xdr:sp macro="" textlink="">
      <xdr:nvSpPr>
        <xdr:cNvPr id="451" name="テキスト ボックス 450"/>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2" name="楕円 451"/>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3" name="テキスト ボックス 452"/>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xdr:rowOff>
    </xdr:from>
    <xdr:to>
      <xdr:col>69</xdr:col>
      <xdr:colOff>142875</xdr:colOff>
      <xdr:row>74</xdr:row>
      <xdr:rowOff>113792</xdr:rowOff>
    </xdr:to>
    <xdr:sp macro="" textlink="">
      <xdr:nvSpPr>
        <xdr:cNvPr id="454" name="楕円 453"/>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123969</xdr:rowOff>
    </xdr:from>
    <xdr:ext cx="762000" cy="259045"/>
    <xdr:sp macro="" textlink="">
      <xdr:nvSpPr>
        <xdr:cNvPr id="455" name="テキスト ボックス 454"/>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6" name="楕円 455"/>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7" name="テキスト ボックス 456"/>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32795</xdr:rowOff>
    </xdr:from>
    <xdr:to>
      <xdr:col>29</xdr:col>
      <xdr:colOff>127000</xdr:colOff>
      <xdr:row>18</xdr:row>
      <xdr:rowOff>66056</xdr:rowOff>
    </xdr:to>
    <xdr:cxnSp macro="">
      <xdr:nvCxnSpPr>
        <xdr:cNvPr id="52" name="直線コネクタ 51"/>
        <xdr:cNvCxnSpPr/>
      </xdr:nvCxnSpPr>
      <xdr:spPr bwMode="auto">
        <a:xfrm flipV="1">
          <a:off x="5003800" y="3166520"/>
          <a:ext cx="647700" cy="3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91481</xdr:rowOff>
    </xdr:from>
    <xdr:ext cx="762000" cy="259045"/>
    <xdr:sp macro="" textlink="">
      <xdr:nvSpPr>
        <xdr:cNvPr id="53" name="人口1人当たり決算額の推移平均値テキスト130"/>
        <xdr:cNvSpPr txBox="1"/>
      </xdr:nvSpPr>
      <xdr:spPr>
        <a:xfrm>
          <a:off x="5740400" y="2710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66056</xdr:rowOff>
    </xdr:from>
    <xdr:to>
      <xdr:col>26</xdr:col>
      <xdr:colOff>50800</xdr:colOff>
      <xdr:row>18</xdr:row>
      <xdr:rowOff>168551</xdr:rowOff>
    </xdr:to>
    <xdr:cxnSp macro="">
      <xdr:nvCxnSpPr>
        <xdr:cNvPr id="55" name="直線コネクタ 54"/>
        <xdr:cNvCxnSpPr/>
      </xdr:nvCxnSpPr>
      <xdr:spPr bwMode="auto">
        <a:xfrm flipV="1">
          <a:off x="4305300" y="3199781"/>
          <a:ext cx="698500" cy="102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10415</xdr:rowOff>
    </xdr:from>
    <xdr:ext cx="736600" cy="259045"/>
    <xdr:sp macro="" textlink="">
      <xdr:nvSpPr>
        <xdr:cNvPr id="57" name="テキスト ボックス 56"/>
        <xdr:cNvSpPr txBox="1"/>
      </xdr:nvSpPr>
      <xdr:spPr>
        <a:xfrm>
          <a:off x="4622800" y="262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168551</xdr:rowOff>
    </xdr:from>
    <xdr:to>
      <xdr:col>22</xdr:col>
      <xdr:colOff>114300</xdr:colOff>
      <xdr:row>19</xdr:row>
      <xdr:rowOff>42674</xdr:rowOff>
    </xdr:to>
    <xdr:cxnSp macro="">
      <xdr:nvCxnSpPr>
        <xdr:cNvPr id="58" name="直線コネクタ 57"/>
        <xdr:cNvCxnSpPr/>
      </xdr:nvCxnSpPr>
      <xdr:spPr bwMode="auto">
        <a:xfrm flipV="1">
          <a:off x="3606800" y="3302276"/>
          <a:ext cx="698500" cy="45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88547</xdr:rowOff>
    </xdr:from>
    <xdr:ext cx="762000" cy="259045"/>
    <xdr:sp macro="" textlink="">
      <xdr:nvSpPr>
        <xdr:cNvPr id="60" name="テキスト ボックス 59"/>
        <xdr:cNvSpPr txBox="1"/>
      </xdr:nvSpPr>
      <xdr:spPr>
        <a:xfrm>
          <a:off x="3924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42674</xdr:rowOff>
    </xdr:from>
    <xdr:to>
      <xdr:col>18</xdr:col>
      <xdr:colOff>177800</xdr:colOff>
      <xdr:row>19</xdr:row>
      <xdr:rowOff>94076</xdr:rowOff>
    </xdr:to>
    <xdr:cxnSp macro="">
      <xdr:nvCxnSpPr>
        <xdr:cNvPr id="61" name="直線コネクタ 60"/>
        <xdr:cNvCxnSpPr/>
      </xdr:nvCxnSpPr>
      <xdr:spPr bwMode="auto">
        <a:xfrm flipV="1">
          <a:off x="2908300" y="3347849"/>
          <a:ext cx="698500" cy="5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79738</xdr:rowOff>
    </xdr:from>
    <xdr:to>
      <xdr:col>15</xdr:col>
      <xdr:colOff>101600</xdr:colOff>
      <xdr:row>20</xdr:row>
      <xdr:rowOff>9888</xdr:rowOff>
    </xdr:to>
    <xdr:sp macro="" textlink="">
      <xdr:nvSpPr>
        <xdr:cNvPr id="64" name="フローチャート: 判断 63"/>
        <xdr:cNvSpPr/>
      </xdr:nvSpPr>
      <xdr:spPr bwMode="auto">
        <a:xfrm>
          <a:off x="2857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166115</xdr:rowOff>
    </xdr:from>
    <xdr:ext cx="762000" cy="259045"/>
    <xdr:sp macro="" textlink="">
      <xdr:nvSpPr>
        <xdr:cNvPr id="65" name="テキスト ボックス 64"/>
        <xdr:cNvSpPr txBox="1"/>
      </xdr:nvSpPr>
      <xdr:spPr>
        <a:xfrm>
          <a:off x="2527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153445</xdr:rowOff>
    </xdr:from>
    <xdr:to>
      <xdr:col>29</xdr:col>
      <xdr:colOff>177800</xdr:colOff>
      <xdr:row>18</xdr:row>
      <xdr:rowOff>83595</xdr:rowOff>
    </xdr:to>
    <xdr:sp macro="" textlink="">
      <xdr:nvSpPr>
        <xdr:cNvPr id="71" name="楕円 70"/>
        <xdr:cNvSpPr/>
      </xdr:nvSpPr>
      <xdr:spPr bwMode="auto">
        <a:xfrm>
          <a:off x="5600700" y="311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125522</xdr:rowOff>
    </xdr:from>
    <xdr:ext cx="762000" cy="259045"/>
    <xdr:sp macro="" textlink="">
      <xdr:nvSpPr>
        <xdr:cNvPr id="72" name="人口1人当たり決算額の推移該当値テキスト130"/>
        <xdr:cNvSpPr txBox="1"/>
      </xdr:nvSpPr>
      <xdr:spPr>
        <a:xfrm>
          <a:off x="5740400" y="308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15256</xdr:rowOff>
    </xdr:from>
    <xdr:to>
      <xdr:col>26</xdr:col>
      <xdr:colOff>101600</xdr:colOff>
      <xdr:row>18</xdr:row>
      <xdr:rowOff>116856</xdr:rowOff>
    </xdr:to>
    <xdr:sp macro="" textlink="">
      <xdr:nvSpPr>
        <xdr:cNvPr id="73" name="楕円 72"/>
        <xdr:cNvSpPr/>
      </xdr:nvSpPr>
      <xdr:spPr bwMode="auto">
        <a:xfrm>
          <a:off x="4953000" y="314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101633</xdr:rowOff>
    </xdr:from>
    <xdr:ext cx="736600" cy="259045"/>
    <xdr:sp macro="" textlink="">
      <xdr:nvSpPr>
        <xdr:cNvPr id="74" name="テキスト ボックス 73"/>
        <xdr:cNvSpPr txBox="1"/>
      </xdr:nvSpPr>
      <xdr:spPr>
        <a:xfrm>
          <a:off x="4622800" y="323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117751</xdr:rowOff>
    </xdr:from>
    <xdr:to>
      <xdr:col>22</xdr:col>
      <xdr:colOff>165100</xdr:colOff>
      <xdr:row>19</xdr:row>
      <xdr:rowOff>47901</xdr:rowOff>
    </xdr:to>
    <xdr:sp macro="" textlink="">
      <xdr:nvSpPr>
        <xdr:cNvPr id="75" name="楕円 74"/>
        <xdr:cNvSpPr/>
      </xdr:nvSpPr>
      <xdr:spPr bwMode="auto">
        <a:xfrm>
          <a:off x="4254500" y="3251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32678</xdr:rowOff>
    </xdr:from>
    <xdr:ext cx="762000" cy="259045"/>
    <xdr:sp macro="" textlink="">
      <xdr:nvSpPr>
        <xdr:cNvPr id="76" name="テキスト ボックス 75"/>
        <xdr:cNvSpPr txBox="1"/>
      </xdr:nvSpPr>
      <xdr:spPr>
        <a:xfrm>
          <a:off x="3924300" y="333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163324</xdr:rowOff>
    </xdr:from>
    <xdr:to>
      <xdr:col>19</xdr:col>
      <xdr:colOff>38100</xdr:colOff>
      <xdr:row>19</xdr:row>
      <xdr:rowOff>93474</xdr:rowOff>
    </xdr:to>
    <xdr:sp macro="" textlink="">
      <xdr:nvSpPr>
        <xdr:cNvPr id="77" name="楕円 76"/>
        <xdr:cNvSpPr/>
      </xdr:nvSpPr>
      <xdr:spPr bwMode="auto">
        <a:xfrm>
          <a:off x="3556000" y="329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78251</xdr:rowOff>
    </xdr:from>
    <xdr:ext cx="762000" cy="259045"/>
    <xdr:sp macro="" textlink="">
      <xdr:nvSpPr>
        <xdr:cNvPr id="78" name="テキスト ボックス 77"/>
        <xdr:cNvSpPr txBox="1"/>
      </xdr:nvSpPr>
      <xdr:spPr>
        <a:xfrm>
          <a:off x="3225800" y="33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43276</xdr:rowOff>
    </xdr:from>
    <xdr:to>
      <xdr:col>15</xdr:col>
      <xdr:colOff>101600</xdr:colOff>
      <xdr:row>19</xdr:row>
      <xdr:rowOff>144876</xdr:rowOff>
    </xdr:to>
    <xdr:sp macro="" textlink="">
      <xdr:nvSpPr>
        <xdr:cNvPr id="79" name="楕円 78"/>
        <xdr:cNvSpPr/>
      </xdr:nvSpPr>
      <xdr:spPr bwMode="auto">
        <a:xfrm>
          <a:off x="2857500" y="334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155053</xdr:rowOff>
    </xdr:from>
    <xdr:ext cx="762000" cy="259045"/>
    <xdr:sp macro="" textlink="">
      <xdr:nvSpPr>
        <xdr:cNvPr id="80" name="テキスト ボックス 79"/>
        <xdr:cNvSpPr txBox="1"/>
      </xdr:nvSpPr>
      <xdr:spPr>
        <a:xfrm>
          <a:off x="2527300" y="311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171097</xdr:rowOff>
    </xdr:from>
    <xdr:to>
      <xdr:col>29</xdr:col>
      <xdr:colOff>127000</xdr:colOff>
      <xdr:row>37</xdr:row>
      <xdr:rowOff>214325</xdr:rowOff>
    </xdr:to>
    <xdr:cxnSp macro="">
      <xdr:nvCxnSpPr>
        <xdr:cNvPr id="112" name="直線コネクタ 111"/>
        <xdr:cNvCxnSpPr/>
      </xdr:nvCxnSpPr>
      <xdr:spPr bwMode="auto">
        <a:xfrm flipV="1">
          <a:off x="5003800" y="7295797"/>
          <a:ext cx="647700" cy="4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137036</xdr:rowOff>
    </xdr:from>
    <xdr:to>
      <xdr:col>26</xdr:col>
      <xdr:colOff>50800</xdr:colOff>
      <xdr:row>37</xdr:row>
      <xdr:rowOff>214325</xdr:rowOff>
    </xdr:to>
    <xdr:cxnSp macro="">
      <xdr:nvCxnSpPr>
        <xdr:cNvPr id="115" name="直線コネクタ 114"/>
        <xdr:cNvCxnSpPr/>
      </xdr:nvCxnSpPr>
      <xdr:spPr bwMode="auto">
        <a:xfrm>
          <a:off x="4305300" y="7261736"/>
          <a:ext cx="698500" cy="7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77736</xdr:rowOff>
    </xdr:from>
    <xdr:to>
      <xdr:col>22</xdr:col>
      <xdr:colOff>114300</xdr:colOff>
      <xdr:row>37</xdr:row>
      <xdr:rowOff>137036</xdr:rowOff>
    </xdr:to>
    <xdr:cxnSp macro="">
      <xdr:nvCxnSpPr>
        <xdr:cNvPr id="118" name="直線コネクタ 117"/>
        <xdr:cNvCxnSpPr/>
      </xdr:nvCxnSpPr>
      <xdr:spPr bwMode="auto">
        <a:xfrm>
          <a:off x="3606800" y="7202436"/>
          <a:ext cx="698500" cy="5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157152</xdr:rowOff>
    </xdr:from>
    <xdr:to>
      <xdr:col>18</xdr:col>
      <xdr:colOff>177800</xdr:colOff>
      <xdr:row>37</xdr:row>
      <xdr:rowOff>77736</xdr:rowOff>
    </xdr:to>
    <xdr:cxnSp macro="">
      <xdr:nvCxnSpPr>
        <xdr:cNvPr id="121" name="直線コネクタ 120"/>
        <xdr:cNvCxnSpPr/>
      </xdr:nvCxnSpPr>
      <xdr:spPr bwMode="auto">
        <a:xfrm>
          <a:off x="2908300" y="7110402"/>
          <a:ext cx="698500" cy="9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122231</xdr:rowOff>
    </xdr:from>
    <xdr:ext cx="762000" cy="259045"/>
    <xdr:sp macro="" textlink="">
      <xdr:nvSpPr>
        <xdr:cNvPr id="123" name="テキスト ボックス 122"/>
        <xdr:cNvSpPr txBox="1"/>
      </xdr:nvSpPr>
      <xdr:spPr>
        <a:xfrm>
          <a:off x="32258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2819</xdr:rowOff>
    </xdr:from>
    <xdr:to>
      <xdr:col>15</xdr:col>
      <xdr:colOff>101600</xdr:colOff>
      <xdr:row>37</xdr:row>
      <xdr:rowOff>104419</xdr:rowOff>
    </xdr:to>
    <xdr:sp macro="" textlink="">
      <xdr:nvSpPr>
        <xdr:cNvPr id="124" name="フローチャート: 判断 123"/>
        <xdr:cNvSpPr/>
      </xdr:nvSpPr>
      <xdr:spPr bwMode="auto">
        <a:xfrm>
          <a:off x="28575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89196</xdr:rowOff>
    </xdr:from>
    <xdr:ext cx="762000" cy="259045"/>
    <xdr:sp macro="" textlink="">
      <xdr:nvSpPr>
        <xdr:cNvPr id="125" name="テキスト ボックス 124"/>
        <xdr:cNvSpPr txBox="1"/>
      </xdr:nvSpPr>
      <xdr:spPr>
        <a:xfrm>
          <a:off x="25273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120297</xdr:rowOff>
    </xdr:from>
    <xdr:to>
      <xdr:col>29</xdr:col>
      <xdr:colOff>177800</xdr:colOff>
      <xdr:row>37</xdr:row>
      <xdr:rowOff>221897</xdr:rowOff>
    </xdr:to>
    <xdr:sp macro="" textlink="">
      <xdr:nvSpPr>
        <xdr:cNvPr id="131" name="楕円 130"/>
        <xdr:cNvSpPr/>
      </xdr:nvSpPr>
      <xdr:spPr bwMode="auto">
        <a:xfrm>
          <a:off x="5600700" y="724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92374</xdr:rowOff>
    </xdr:from>
    <xdr:ext cx="762000" cy="259045"/>
    <xdr:sp macro="" textlink="">
      <xdr:nvSpPr>
        <xdr:cNvPr id="132" name="人口1人当たり決算額の推移該当値テキスト445"/>
        <xdr:cNvSpPr txBox="1"/>
      </xdr:nvSpPr>
      <xdr:spPr>
        <a:xfrm>
          <a:off x="5740400" y="721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163525</xdr:rowOff>
    </xdr:from>
    <xdr:to>
      <xdr:col>26</xdr:col>
      <xdr:colOff>101600</xdr:colOff>
      <xdr:row>37</xdr:row>
      <xdr:rowOff>265125</xdr:rowOff>
    </xdr:to>
    <xdr:sp macro="" textlink="">
      <xdr:nvSpPr>
        <xdr:cNvPr id="133" name="楕円 132"/>
        <xdr:cNvSpPr/>
      </xdr:nvSpPr>
      <xdr:spPr bwMode="auto">
        <a:xfrm>
          <a:off x="4953000" y="7288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249902</xdr:rowOff>
    </xdr:from>
    <xdr:ext cx="736600" cy="259045"/>
    <xdr:sp macro="" textlink="">
      <xdr:nvSpPr>
        <xdr:cNvPr id="134" name="テキスト ボックス 133"/>
        <xdr:cNvSpPr txBox="1"/>
      </xdr:nvSpPr>
      <xdr:spPr>
        <a:xfrm>
          <a:off x="4622800" y="7374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86236</xdr:rowOff>
    </xdr:from>
    <xdr:to>
      <xdr:col>22</xdr:col>
      <xdr:colOff>165100</xdr:colOff>
      <xdr:row>37</xdr:row>
      <xdr:rowOff>187836</xdr:rowOff>
    </xdr:to>
    <xdr:sp macro="" textlink="">
      <xdr:nvSpPr>
        <xdr:cNvPr id="135" name="楕円 134"/>
        <xdr:cNvSpPr/>
      </xdr:nvSpPr>
      <xdr:spPr bwMode="auto">
        <a:xfrm>
          <a:off x="4254500" y="721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172613</xdr:rowOff>
    </xdr:from>
    <xdr:ext cx="762000" cy="259045"/>
    <xdr:sp macro="" textlink="">
      <xdr:nvSpPr>
        <xdr:cNvPr id="136" name="テキスト ボックス 135"/>
        <xdr:cNvSpPr txBox="1"/>
      </xdr:nvSpPr>
      <xdr:spPr>
        <a:xfrm>
          <a:off x="3924300" y="729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26936</xdr:rowOff>
    </xdr:from>
    <xdr:to>
      <xdr:col>19</xdr:col>
      <xdr:colOff>38100</xdr:colOff>
      <xdr:row>37</xdr:row>
      <xdr:rowOff>128536</xdr:rowOff>
    </xdr:to>
    <xdr:sp macro="" textlink="">
      <xdr:nvSpPr>
        <xdr:cNvPr id="137" name="楕円 136"/>
        <xdr:cNvSpPr/>
      </xdr:nvSpPr>
      <xdr:spPr bwMode="auto">
        <a:xfrm>
          <a:off x="3556000" y="715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113313</xdr:rowOff>
    </xdr:from>
    <xdr:ext cx="762000" cy="259045"/>
    <xdr:sp macro="" textlink="">
      <xdr:nvSpPr>
        <xdr:cNvPr id="138" name="テキスト ボックス 137"/>
        <xdr:cNvSpPr txBox="1"/>
      </xdr:nvSpPr>
      <xdr:spPr>
        <a:xfrm>
          <a:off x="3225800" y="723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106352</xdr:rowOff>
    </xdr:from>
    <xdr:to>
      <xdr:col>15</xdr:col>
      <xdr:colOff>101600</xdr:colOff>
      <xdr:row>37</xdr:row>
      <xdr:rowOff>36502</xdr:rowOff>
    </xdr:to>
    <xdr:sp macro="" textlink="">
      <xdr:nvSpPr>
        <xdr:cNvPr id="139" name="楕円 138"/>
        <xdr:cNvSpPr/>
      </xdr:nvSpPr>
      <xdr:spPr bwMode="auto">
        <a:xfrm>
          <a:off x="2857500" y="705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218129</xdr:rowOff>
    </xdr:from>
    <xdr:ext cx="762000" cy="259045"/>
    <xdr:sp macro="" textlink="">
      <xdr:nvSpPr>
        <xdr:cNvPr id="140" name="テキスト ボックス 139"/>
        <xdr:cNvSpPr txBox="1"/>
      </xdr:nvSpPr>
      <xdr:spPr>
        <a:xfrm>
          <a:off x="2527300" y="682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18,938
18.78
7,108,591
6,642,615
443,116
4,537,484
5,311,687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64768</xdr:rowOff>
    </xdr:from>
    <xdr:to>
      <xdr:col>24</xdr:col>
      <xdr:colOff>63500</xdr:colOff>
      <xdr:row>38</xdr:row>
      <xdr:rowOff>85113</xdr:rowOff>
    </xdr:to>
    <xdr:cxnSp macro="">
      <xdr:nvCxnSpPr>
        <xdr:cNvPr id="63" name="直線コネクタ 62"/>
        <xdr:cNvCxnSpPr/>
      </xdr:nvCxnSpPr>
      <xdr:spPr>
        <a:xfrm flipV="1">
          <a:off x="3797300" y="6579868"/>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85113</xdr:rowOff>
    </xdr:from>
    <xdr:to>
      <xdr:col>19</xdr:col>
      <xdr:colOff>177800</xdr:colOff>
      <xdr:row>38</xdr:row>
      <xdr:rowOff>111550</xdr:rowOff>
    </xdr:to>
    <xdr:cxnSp macro="">
      <xdr:nvCxnSpPr>
        <xdr:cNvPr id="66" name="直線コネクタ 65"/>
        <xdr:cNvCxnSpPr/>
      </xdr:nvCxnSpPr>
      <xdr:spPr>
        <a:xfrm flipV="1">
          <a:off x="2908300" y="6600213"/>
          <a:ext cx="889000" cy="2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7084</xdr:rowOff>
    </xdr:from>
    <xdr:ext cx="534377" cy="259045"/>
    <xdr:sp macro="" textlink="">
      <xdr:nvSpPr>
        <xdr:cNvPr id="68" name="テキスト ボックス 67"/>
        <xdr:cNvSpPr txBox="1"/>
      </xdr:nvSpPr>
      <xdr:spPr>
        <a:xfrm>
          <a:off x="3530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109475</xdr:rowOff>
    </xdr:from>
    <xdr:to>
      <xdr:col>15</xdr:col>
      <xdr:colOff>50800</xdr:colOff>
      <xdr:row>38</xdr:row>
      <xdr:rowOff>111550</xdr:rowOff>
    </xdr:to>
    <xdr:cxnSp macro="">
      <xdr:nvCxnSpPr>
        <xdr:cNvPr id="69" name="直線コネクタ 68"/>
        <xdr:cNvCxnSpPr/>
      </xdr:nvCxnSpPr>
      <xdr:spPr>
        <a:xfrm>
          <a:off x="2019300" y="6624575"/>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30205</xdr:rowOff>
    </xdr:from>
    <xdr:ext cx="534377" cy="259045"/>
    <xdr:sp macro="" textlink="">
      <xdr:nvSpPr>
        <xdr:cNvPr id="71" name="テキスト ボックス 70"/>
        <xdr:cNvSpPr txBox="1"/>
      </xdr:nvSpPr>
      <xdr:spPr>
        <a:xfrm>
          <a:off x="2641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109475</xdr:rowOff>
    </xdr:from>
    <xdr:to>
      <xdr:col>10</xdr:col>
      <xdr:colOff>114300</xdr:colOff>
      <xdr:row>38</xdr:row>
      <xdr:rowOff>138949</xdr:rowOff>
    </xdr:to>
    <xdr:cxnSp macro="">
      <xdr:nvCxnSpPr>
        <xdr:cNvPr id="72" name="直線コネクタ 71"/>
        <xdr:cNvCxnSpPr/>
      </xdr:nvCxnSpPr>
      <xdr:spPr>
        <a:xfrm flipV="1">
          <a:off x="1130300" y="6624575"/>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72202</xdr:rowOff>
    </xdr:from>
    <xdr:ext cx="534377" cy="259045"/>
    <xdr:sp macro="" textlink="">
      <xdr:nvSpPr>
        <xdr:cNvPr id="74" name="テキスト ボックス 73"/>
        <xdr:cNvSpPr txBox="1"/>
      </xdr:nvSpPr>
      <xdr:spPr>
        <a:xfrm>
          <a:off x="1752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13968</xdr:rowOff>
    </xdr:from>
    <xdr:to>
      <xdr:col>24</xdr:col>
      <xdr:colOff>114300</xdr:colOff>
      <xdr:row>38</xdr:row>
      <xdr:rowOff>115568</xdr:rowOff>
    </xdr:to>
    <xdr:sp macro="" textlink="">
      <xdr:nvSpPr>
        <xdr:cNvPr id="82" name="楕円 81"/>
        <xdr:cNvSpPr/>
      </xdr:nvSpPr>
      <xdr:spPr>
        <a:xfrm>
          <a:off x="4584700" y="65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100345</xdr:rowOff>
    </xdr:from>
    <xdr:ext cx="534377" cy="259045"/>
    <xdr:sp macro="" textlink="">
      <xdr:nvSpPr>
        <xdr:cNvPr id="83" name="人件費該当値テキスト"/>
        <xdr:cNvSpPr txBox="1"/>
      </xdr:nvSpPr>
      <xdr:spPr>
        <a:xfrm>
          <a:off x="4686300" y="644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34313</xdr:rowOff>
    </xdr:from>
    <xdr:to>
      <xdr:col>20</xdr:col>
      <xdr:colOff>38100</xdr:colOff>
      <xdr:row>38</xdr:row>
      <xdr:rowOff>135913</xdr:rowOff>
    </xdr:to>
    <xdr:sp macro="" textlink="">
      <xdr:nvSpPr>
        <xdr:cNvPr id="84" name="楕円 83"/>
        <xdr:cNvSpPr/>
      </xdr:nvSpPr>
      <xdr:spPr>
        <a:xfrm>
          <a:off x="3746500" y="65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127040</xdr:rowOff>
    </xdr:from>
    <xdr:ext cx="534377" cy="259045"/>
    <xdr:sp macro="" textlink="">
      <xdr:nvSpPr>
        <xdr:cNvPr id="85" name="テキスト ボックス 84"/>
        <xdr:cNvSpPr txBox="1"/>
      </xdr:nvSpPr>
      <xdr:spPr>
        <a:xfrm>
          <a:off x="3530111" y="66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60750</xdr:rowOff>
    </xdr:from>
    <xdr:to>
      <xdr:col>15</xdr:col>
      <xdr:colOff>101600</xdr:colOff>
      <xdr:row>38</xdr:row>
      <xdr:rowOff>162350</xdr:rowOff>
    </xdr:to>
    <xdr:sp macro="" textlink="">
      <xdr:nvSpPr>
        <xdr:cNvPr id="86" name="楕円 85"/>
        <xdr:cNvSpPr/>
      </xdr:nvSpPr>
      <xdr:spPr>
        <a:xfrm>
          <a:off x="2857500" y="65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153477</xdr:rowOff>
    </xdr:from>
    <xdr:ext cx="534377" cy="259045"/>
    <xdr:sp macro="" textlink="">
      <xdr:nvSpPr>
        <xdr:cNvPr id="87" name="テキスト ボックス 86"/>
        <xdr:cNvSpPr txBox="1"/>
      </xdr:nvSpPr>
      <xdr:spPr>
        <a:xfrm>
          <a:off x="2641111" y="66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58675</xdr:rowOff>
    </xdr:from>
    <xdr:to>
      <xdr:col>10</xdr:col>
      <xdr:colOff>165100</xdr:colOff>
      <xdr:row>38</xdr:row>
      <xdr:rowOff>160275</xdr:rowOff>
    </xdr:to>
    <xdr:sp macro="" textlink="">
      <xdr:nvSpPr>
        <xdr:cNvPr id="88" name="楕円 87"/>
        <xdr:cNvSpPr/>
      </xdr:nvSpPr>
      <xdr:spPr>
        <a:xfrm>
          <a:off x="1968500" y="65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151402</xdr:rowOff>
    </xdr:from>
    <xdr:ext cx="534377" cy="259045"/>
    <xdr:sp macro="" textlink="">
      <xdr:nvSpPr>
        <xdr:cNvPr id="89" name="テキスト ボックス 88"/>
        <xdr:cNvSpPr txBox="1"/>
      </xdr:nvSpPr>
      <xdr:spPr>
        <a:xfrm>
          <a:off x="1752111" y="66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88149</xdr:rowOff>
    </xdr:from>
    <xdr:to>
      <xdr:col>6</xdr:col>
      <xdr:colOff>38100</xdr:colOff>
      <xdr:row>39</xdr:row>
      <xdr:rowOff>18299</xdr:rowOff>
    </xdr:to>
    <xdr:sp macro="" textlink="">
      <xdr:nvSpPr>
        <xdr:cNvPr id="90" name="楕円 89"/>
        <xdr:cNvSpPr/>
      </xdr:nvSpPr>
      <xdr:spPr>
        <a:xfrm>
          <a:off x="1079500" y="66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9426</xdr:rowOff>
    </xdr:from>
    <xdr:ext cx="534377" cy="259045"/>
    <xdr:sp macro="" textlink="">
      <xdr:nvSpPr>
        <xdr:cNvPr id="91" name="テキスト ボックス 90"/>
        <xdr:cNvSpPr txBox="1"/>
      </xdr:nvSpPr>
      <xdr:spPr>
        <a:xfrm>
          <a:off x="863111" y="66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19310</xdr:rowOff>
    </xdr:from>
    <xdr:to>
      <xdr:col>24</xdr:col>
      <xdr:colOff>63500</xdr:colOff>
      <xdr:row>57</xdr:row>
      <xdr:rowOff>30315</xdr:rowOff>
    </xdr:to>
    <xdr:cxnSp macro="">
      <xdr:nvCxnSpPr>
        <xdr:cNvPr id="123" name="直線コネクタ 122"/>
        <xdr:cNvCxnSpPr/>
      </xdr:nvCxnSpPr>
      <xdr:spPr>
        <a:xfrm>
          <a:off x="3797300" y="9791960"/>
          <a:ext cx="8382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79544</xdr:rowOff>
    </xdr:from>
    <xdr:ext cx="534377" cy="259045"/>
    <xdr:sp macro="" textlink="">
      <xdr:nvSpPr>
        <xdr:cNvPr id="124" name="物件費平均値テキスト"/>
        <xdr:cNvSpPr txBox="1"/>
      </xdr:nvSpPr>
      <xdr:spPr>
        <a:xfrm>
          <a:off x="4686300" y="933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19310</xdr:rowOff>
    </xdr:from>
    <xdr:to>
      <xdr:col>19</xdr:col>
      <xdr:colOff>177800</xdr:colOff>
      <xdr:row>57</xdr:row>
      <xdr:rowOff>37434</xdr:rowOff>
    </xdr:to>
    <xdr:cxnSp macro="">
      <xdr:nvCxnSpPr>
        <xdr:cNvPr id="126" name="直線コネクタ 125"/>
        <xdr:cNvCxnSpPr/>
      </xdr:nvCxnSpPr>
      <xdr:spPr>
        <a:xfrm flipV="1">
          <a:off x="2908300" y="9791960"/>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53098</xdr:rowOff>
    </xdr:from>
    <xdr:ext cx="534377" cy="259045"/>
    <xdr:sp macro="" textlink="">
      <xdr:nvSpPr>
        <xdr:cNvPr id="128" name="テキスト ボックス 127"/>
        <xdr:cNvSpPr txBox="1"/>
      </xdr:nvSpPr>
      <xdr:spPr>
        <a:xfrm>
          <a:off x="3530111" y="9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37434</xdr:rowOff>
    </xdr:from>
    <xdr:to>
      <xdr:col>15</xdr:col>
      <xdr:colOff>50800</xdr:colOff>
      <xdr:row>58</xdr:row>
      <xdr:rowOff>23098</xdr:rowOff>
    </xdr:to>
    <xdr:cxnSp macro="">
      <xdr:nvCxnSpPr>
        <xdr:cNvPr id="129" name="直線コネクタ 128"/>
        <xdr:cNvCxnSpPr/>
      </xdr:nvCxnSpPr>
      <xdr:spPr>
        <a:xfrm flipV="1">
          <a:off x="2019300" y="9810084"/>
          <a:ext cx="889000" cy="15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19379</xdr:rowOff>
    </xdr:from>
    <xdr:ext cx="534377" cy="259045"/>
    <xdr:sp macro="" textlink="">
      <xdr:nvSpPr>
        <xdr:cNvPr id="131" name="テキスト ボックス 130"/>
        <xdr:cNvSpPr txBox="1"/>
      </xdr:nvSpPr>
      <xdr:spPr>
        <a:xfrm>
          <a:off x="2641111" y="92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23098</xdr:rowOff>
    </xdr:from>
    <xdr:to>
      <xdr:col>10</xdr:col>
      <xdr:colOff>114300</xdr:colOff>
      <xdr:row>58</xdr:row>
      <xdr:rowOff>83024</xdr:rowOff>
    </xdr:to>
    <xdr:cxnSp macro="">
      <xdr:nvCxnSpPr>
        <xdr:cNvPr id="132" name="直線コネクタ 131"/>
        <xdr:cNvCxnSpPr/>
      </xdr:nvCxnSpPr>
      <xdr:spPr>
        <a:xfrm flipV="1">
          <a:off x="1130300" y="9967198"/>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104141</xdr:rowOff>
    </xdr:from>
    <xdr:ext cx="534377" cy="259045"/>
    <xdr:sp macro="" textlink="">
      <xdr:nvSpPr>
        <xdr:cNvPr id="134" name="テキスト ボックス 133"/>
        <xdr:cNvSpPr txBox="1"/>
      </xdr:nvSpPr>
      <xdr:spPr>
        <a:xfrm>
          <a:off x="1752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151488</xdr:rowOff>
    </xdr:from>
    <xdr:to>
      <xdr:col>6</xdr:col>
      <xdr:colOff>38100</xdr:colOff>
      <xdr:row>58</xdr:row>
      <xdr:rowOff>81638</xdr:rowOff>
    </xdr:to>
    <xdr:sp macro="" textlink="">
      <xdr:nvSpPr>
        <xdr:cNvPr id="135" name="フローチャート: 判断 134"/>
        <xdr:cNvSpPr/>
      </xdr:nvSpPr>
      <xdr:spPr>
        <a:xfrm>
          <a:off x="1079500" y="992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98165</xdr:rowOff>
    </xdr:from>
    <xdr:ext cx="534377" cy="259045"/>
    <xdr:sp macro="" textlink="">
      <xdr:nvSpPr>
        <xdr:cNvPr id="136" name="テキスト ボックス 135"/>
        <xdr:cNvSpPr txBox="1"/>
      </xdr:nvSpPr>
      <xdr:spPr>
        <a:xfrm>
          <a:off x="863111" y="969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150965</xdr:rowOff>
    </xdr:from>
    <xdr:to>
      <xdr:col>24</xdr:col>
      <xdr:colOff>114300</xdr:colOff>
      <xdr:row>57</xdr:row>
      <xdr:rowOff>81115</xdr:rowOff>
    </xdr:to>
    <xdr:sp macro="" textlink="">
      <xdr:nvSpPr>
        <xdr:cNvPr id="142" name="楕円 141"/>
        <xdr:cNvSpPr/>
      </xdr:nvSpPr>
      <xdr:spPr>
        <a:xfrm>
          <a:off x="4584700" y="97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129392</xdr:rowOff>
    </xdr:from>
    <xdr:ext cx="534377" cy="259045"/>
    <xdr:sp macro="" textlink="">
      <xdr:nvSpPr>
        <xdr:cNvPr id="143" name="物件費該当値テキスト"/>
        <xdr:cNvSpPr txBox="1"/>
      </xdr:nvSpPr>
      <xdr:spPr>
        <a:xfrm>
          <a:off x="4686300" y="97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139960</xdr:rowOff>
    </xdr:from>
    <xdr:to>
      <xdr:col>20</xdr:col>
      <xdr:colOff>38100</xdr:colOff>
      <xdr:row>57</xdr:row>
      <xdr:rowOff>70110</xdr:rowOff>
    </xdr:to>
    <xdr:sp macro="" textlink="">
      <xdr:nvSpPr>
        <xdr:cNvPr id="144" name="楕円 143"/>
        <xdr:cNvSpPr/>
      </xdr:nvSpPr>
      <xdr:spPr>
        <a:xfrm>
          <a:off x="3746500" y="9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61237</xdr:rowOff>
    </xdr:from>
    <xdr:ext cx="534377" cy="259045"/>
    <xdr:sp macro="" textlink="">
      <xdr:nvSpPr>
        <xdr:cNvPr id="145" name="テキスト ボックス 144"/>
        <xdr:cNvSpPr txBox="1"/>
      </xdr:nvSpPr>
      <xdr:spPr>
        <a:xfrm>
          <a:off x="3530111" y="98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158084</xdr:rowOff>
    </xdr:from>
    <xdr:to>
      <xdr:col>15</xdr:col>
      <xdr:colOff>101600</xdr:colOff>
      <xdr:row>57</xdr:row>
      <xdr:rowOff>88234</xdr:rowOff>
    </xdr:to>
    <xdr:sp macro="" textlink="">
      <xdr:nvSpPr>
        <xdr:cNvPr id="146" name="楕円 145"/>
        <xdr:cNvSpPr/>
      </xdr:nvSpPr>
      <xdr:spPr>
        <a:xfrm>
          <a:off x="2857500" y="97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79361</xdr:rowOff>
    </xdr:from>
    <xdr:ext cx="534377" cy="259045"/>
    <xdr:sp macro="" textlink="">
      <xdr:nvSpPr>
        <xdr:cNvPr id="147" name="テキスト ボックス 146"/>
        <xdr:cNvSpPr txBox="1"/>
      </xdr:nvSpPr>
      <xdr:spPr>
        <a:xfrm>
          <a:off x="2641111" y="98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143748</xdr:rowOff>
    </xdr:from>
    <xdr:to>
      <xdr:col>10</xdr:col>
      <xdr:colOff>165100</xdr:colOff>
      <xdr:row>58</xdr:row>
      <xdr:rowOff>73898</xdr:rowOff>
    </xdr:to>
    <xdr:sp macro="" textlink="">
      <xdr:nvSpPr>
        <xdr:cNvPr id="148" name="楕円 147"/>
        <xdr:cNvSpPr/>
      </xdr:nvSpPr>
      <xdr:spPr>
        <a:xfrm>
          <a:off x="1968500" y="99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65025</xdr:rowOff>
    </xdr:from>
    <xdr:ext cx="534377" cy="259045"/>
    <xdr:sp macro="" textlink="">
      <xdr:nvSpPr>
        <xdr:cNvPr id="149" name="テキスト ボックス 148"/>
        <xdr:cNvSpPr txBox="1"/>
      </xdr:nvSpPr>
      <xdr:spPr>
        <a:xfrm>
          <a:off x="1752111" y="1000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32224</xdr:rowOff>
    </xdr:from>
    <xdr:to>
      <xdr:col>6</xdr:col>
      <xdr:colOff>38100</xdr:colOff>
      <xdr:row>58</xdr:row>
      <xdr:rowOff>133824</xdr:rowOff>
    </xdr:to>
    <xdr:sp macro="" textlink="">
      <xdr:nvSpPr>
        <xdr:cNvPr id="150" name="楕円 149"/>
        <xdr:cNvSpPr/>
      </xdr:nvSpPr>
      <xdr:spPr>
        <a:xfrm>
          <a:off x="1079500" y="997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124951</xdr:rowOff>
    </xdr:from>
    <xdr:ext cx="534377" cy="259045"/>
    <xdr:sp macro="" textlink="">
      <xdr:nvSpPr>
        <xdr:cNvPr id="151" name="テキスト ボックス 150"/>
        <xdr:cNvSpPr txBox="1"/>
      </xdr:nvSpPr>
      <xdr:spPr>
        <a:xfrm>
          <a:off x="863111" y="1006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66320</xdr:rowOff>
    </xdr:from>
    <xdr:to>
      <xdr:col>24</xdr:col>
      <xdr:colOff>63500</xdr:colOff>
      <xdr:row>78</xdr:row>
      <xdr:rowOff>67873</xdr:rowOff>
    </xdr:to>
    <xdr:cxnSp macro="">
      <xdr:nvCxnSpPr>
        <xdr:cNvPr id="178" name="直線コネクタ 177"/>
        <xdr:cNvCxnSpPr/>
      </xdr:nvCxnSpPr>
      <xdr:spPr>
        <a:xfrm>
          <a:off x="3797300" y="13439420"/>
          <a:ext cx="8382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9" name="維持補修費平均値テキスト"/>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66320</xdr:rowOff>
    </xdr:from>
    <xdr:to>
      <xdr:col>19</xdr:col>
      <xdr:colOff>177800</xdr:colOff>
      <xdr:row>78</xdr:row>
      <xdr:rowOff>73817</xdr:rowOff>
    </xdr:to>
    <xdr:cxnSp macro="">
      <xdr:nvCxnSpPr>
        <xdr:cNvPr id="181" name="直線コネクタ 180"/>
        <xdr:cNvCxnSpPr/>
      </xdr:nvCxnSpPr>
      <xdr:spPr>
        <a:xfrm flipV="1">
          <a:off x="2908300" y="13439420"/>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3" name="テキスト ボックス 182"/>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61793</xdr:rowOff>
    </xdr:from>
    <xdr:to>
      <xdr:col>15</xdr:col>
      <xdr:colOff>50800</xdr:colOff>
      <xdr:row>78</xdr:row>
      <xdr:rowOff>73817</xdr:rowOff>
    </xdr:to>
    <xdr:cxnSp macro="">
      <xdr:nvCxnSpPr>
        <xdr:cNvPr id="184" name="直線コネクタ 183"/>
        <xdr:cNvCxnSpPr/>
      </xdr:nvCxnSpPr>
      <xdr:spPr>
        <a:xfrm>
          <a:off x="2019300" y="13434893"/>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6" name="テキスト ボックス 185"/>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61793</xdr:rowOff>
    </xdr:from>
    <xdr:to>
      <xdr:col>10</xdr:col>
      <xdr:colOff>114300</xdr:colOff>
      <xdr:row>78</xdr:row>
      <xdr:rowOff>72400</xdr:rowOff>
    </xdr:to>
    <xdr:cxnSp macro="">
      <xdr:nvCxnSpPr>
        <xdr:cNvPr id="187" name="直線コネクタ 186"/>
        <xdr:cNvCxnSpPr/>
      </xdr:nvCxnSpPr>
      <xdr:spPr>
        <a:xfrm flipV="1">
          <a:off x="1130300" y="13434893"/>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8" name="フローチャート: 判断 187"/>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9" name="テキスト ボックス 188"/>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89357</xdr:rowOff>
    </xdr:from>
    <xdr:to>
      <xdr:col>6</xdr:col>
      <xdr:colOff>38100</xdr:colOff>
      <xdr:row>78</xdr:row>
      <xdr:rowOff>19507</xdr:rowOff>
    </xdr:to>
    <xdr:sp macro="" textlink="">
      <xdr:nvSpPr>
        <xdr:cNvPr id="190" name="フローチャート: 判断 189"/>
        <xdr:cNvSpPr/>
      </xdr:nvSpPr>
      <xdr:spPr>
        <a:xfrm>
          <a:off x="1079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36034</xdr:rowOff>
    </xdr:from>
    <xdr:ext cx="469744" cy="259045"/>
    <xdr:sp macro="" textlink="">
      <xdr:nvSpPr>
        <xdr:cNvPr id="191" name="テキスト ボックス 190"/>
        <xdr:cNvSpPr txBox="1"/>
      </xdr:nvSpPr>
      <xdr:spPr>
        <a:xfrm>
          <a:off x="895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17073</xdr:rowOff>
    </xdr:from>
    <xdr:to>
      <xdr:col>24</xdr:col>
      <xdr:colOff>114300</xdr:colOff>
      <xdr:row>78</xdr:row>
      <xdr:rowOff>118673</xdr:rowOff>
    </xdr:to>
    <xdr:sp macro="" textlink="">
      <xdr:nvSpPr>
        <xdr:cNvPr id="197" name="楕円 196"/>
        <xdr:cNvSpPr/>
      </xdr:nvSpPr>
      <xdr:spPr>
        <a:xfrm>
          <a:off x="4584700" y="1339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103450</xdr:rowOff>
    </xdr:from>
    <xdr:ext cx="469744" cy="259045"/>
    <xdr:sp macro="" textlink="">
      <xdr:nvSpPr>
        <xdr:cNvPr id="198" name="維持補修費該当値テキスト"/>
        <xdr:cNvSpPr txBox="1"/>
      </xdr:nvSpPr>
      <xdr:spPr>
        <a:xfrm>
          <a:off x="4686300" y="1330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15520</xdr:rowOff>
    </xdr:from>
    <xdr:to>
      <xdr:col>20</xdr:col>
      <xdr:colOff>38100</xdr:colOff>
      <xdr:row>78</xdr:row>
      <xdr:rowOff>117120</xdr:rowOff>
    </xdr:to>
    <xdr:sp macro="" textlink="">
      <xdr:nvSpPr>
        <xdr:cNvPr id="199" name="楕円 198"/>
        <xdr:cNvSpPr/>
      </xdr:nvSpPr>
      <xdr:spPr>
        <a:xfrm>
          <a:off x="3746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108247</xdr:rowOff>
    </xdr:from>
    <xdr:ext cx="469744" cy="259045"/>
    <xdr:sp macro="" textlink="">
      <xdr:nvSpPr>
        <xdr:cNvPr id="200" name="テキスト ボックス 199"/>
        <xdr:cNvSpPr txBox="1"/>
      </xdr:nvSpPr>
      <xdr:spPr>
        <a:xfrm>
          <a:off x="3562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23017</xdr:rowOff>
    </xdr:from>
    <xdr:to>
      <xdr:col>15</xdr:col>
      <xdr:colOff>101600</xdr:colOff>
      <xdr:row>78</xdr:row>
      <xdr:rowOff>124617</xdr:rowOff>
    </xdr:to>
    <xdr:sp macro="" textlink="">
      <xdr:nvSpPr>
        <xdr:cNvPr id="201" name="楕円 200"/>
        <xdr:cNvSpPr/>
      </xdr:nvSpPr>
      <xdr:spPr>
        <a:xfrm>
          <a:off x="2857500" y="13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115744</xdr:rowOff>
    </xdr:from>
    <xdr:ext cx="469744" cy="259045"/>
    <xdr:sp macro="" textlink="">
      <xdr:nvSpPr>
        <xdr:cNvPr id="202" name="テキスト ボックス 201"/>
        <xdr:cNvSpPr txBox="1"/>
      </xdr:nvSpPr>
      <xdr:spPr>
        <a:xfrm>
          <a:off x="2673428" y="1348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10993</xdr:rowOff>
    </xdr:from>
    <xdr:to>
      <xdr:col>10</xdr:col>
      <xdr:colOff>165100</xdr:colOff>
      <xdr:row>78</xdr:row>
      <xdr:rowOff>112593</xdr:rowOff>
    </xdr:to>
    <xdr:sp macro="" textlink="">
      <xdr:nvSpPr>
        <xdr:cNvPr id="203" name="楕円 202"/>
        <xdr:cNvSpPr/>
      </xdr:nvSpPr>
      <xdr:spPr>
        <a:xfrm>
          <a:off x="1968500" y="133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103720</xdr:rowOff>
    </xdr:from>
    <xdr:ext cx="469744" cy="259045"/>
    <xdr:sp macro="" textlink="">
      <xdr:nvSpPr>
        <xdr:cNvPr id="204" name="テキスト ボックス 203"/>
        <xdr:cNvSpPr txBox="1"/>
      </xdr:nvSpPr>
      <xdr:spPr>
        <a:xfrm>
          <a:off x="1784428" y="134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21600</xdr:rowOff>
    </xdr:from>
    <xdr:to>
      <xdr:col>6</xdr:col>
      <xdr:colOff>38100</xdr:colOff>
      <xdr:row>78</xdr:row>
      <xdr:rowOff>123200</xdr:rowOff>
    </xdr:to>
    <xdr:sp macro="" textlink="">
      <xdr:nvSpPr>
        <xdr:cNvPr id="205" name="楕円 204"/>
        <xdr:cNvSpPr/>
      </xdr:nvSpPr>
      <xdr:spPr>
        <a:xfrm>
          <a:off x="1079500" y="133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114327</xdr:rowOff>
    </xdr:from>
    <xdr:ext cx="469744" cy="259045"/>
    <xdr:sp macro="" textlink="">
      <xdr:nvSpPr>
        <xdr:cNvPr id="206" name="テキスト ボックス 205"/>
        <xdr:cNvSpPr txBox="1"/>
      </xdr:nvSpPr>
      <xdr:spPr>
        <a:xfrm>
          <a:off x="895428" y="1348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159931</xdr:rowOff>
    </xdr:from>
    <xdr:to>
      <xdr:col>24</xdr:col>
      <xdr:colOff>63500</xdr:colOff>
      <xdr:row>96</xdr:row>
      <xdr:rowOff>162995</xdr:rowOff>
    </xdr:to>
    <xdr:cxnSp macro="">
      <xdr:nvCxnSpPr>
        <xdr:cNvPr id="234" name="直線コネクタ 233"/>
        <xdr:cNvCxnSpPr/>
      </xdr:nvCxnSpPr>
      <xdr:spPr>
        <a:xfrm>
          <a:off x="3797300" y="16619131"/>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22257</xdr:rowOff>
    </xdr:from>
    <xdr:ext cx="534377" cy="259045"/>
    <xdr:sp macro="" textlink="">
      <xdr:nvSpPr>
        <xdr:cNvPr id="235" name="扶助費平均値テキスト"/>
        <xdr:cNvSpPr txBox="1"/>
      </xdr:nvSpPr>
      <xdr:spPr>
        <a:xfrm>
          <a:off x="4686300" y="1631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121664</xdr:rowOff>
    </xdr:from>
    <xdr:to>
      <xdr:col>19</xdr:col>
      <xdr:colOff>177800</xdr:colOff>
      <xdr:row>96</xdr:row>
      <xdr:rowOff>159931</xdr:rowOff>
    </xdr:to>
    <xdr:cxnSp macro="">
      <xdr:nvCxnSpPr>
        <xdr:cNvPr id="237" name="直線コネクタ 236"/>
        <xdr:cNvCxnSpPr/>
      </xdr:nvCxnSpPr>
      <xdr:spPr>
        <a:xfrm>
          <a:off x="2908300" y="16580864"/>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106946</xdr:rowOff>
    </xdr:from>
    <xdr:ext cx="534377" cy="259045"/>
    <xdr:sp macro="" textlink="">
      <xdr:nvSpPr>
        <xdr:cNvPr id="239" name="テキスト ボックス 238"/>
        <xdr:cNvSpPr txBox="1"/>
      </xdr:nvSpPr>
      <xdr:spPr>
        <a:xfrm>
          <a:off x="3530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121664</xdr:rowOff>
    </xdr:from>
    <xdr:to>
      <xdr:col>15</xdr:col>
      <xdr:colOff>50800</xdr:colOff>
      <xdr:row>97</xdr:row>
      <xdr:rowOff>55164</xdr:rowOff>
    </xdr:to>
    <xdr:cxnSp macro="">
      <xdr:nvCxnSpPr>
        <xdr:cNvPr id="240" name="直線コネクタ 239"/>
        <xdr:cNvCxnSpPr/>
      </xdr:nvCxnSpPr>
      <xdr:spPr>
        <a:xfrm flipV="1">
          <a:off x="2019300" y="16580864"/>
          <a:ext cx="8890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100271</xdr:rowOff>
    </xdr:from>
    <xdr:ext cx="534377" cy="259045"/>
    <xdr:sp macro="" textlink="">
      <xdr:nvSpPr>
        <xdr:cNvPr id="242" name="テキスト ボックス 241"/>
        <xdr:cNvSpPr txBox="1"/>
      </xdr:nvSpPr>
      <xdr:spPr>
        <a:xfrm>
          <a:off x="2641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55164</xdr:rowOff>
    </xdr:from>
    <xdr:to>
      <xdr:col>10</xdr:col>
      <xdr:colOff>114300</xdr:colOff>
      <xdr:row>97</xdr:row>
      <xdr:rowOff>65701</xdr:rowOff>
    </xdr:to>
    <xdr:cxnSp macro="">
      <xdr:nvCxnSpPr>
        <xdr:cNvPr id="243" name="直線コネクタ 242"/>
        <xdr:cNvCxnSpPr/>
      </xdr:nvCxnSpPr>
      <xdr:spPr>
        <a:xfrm flipV="1">
          <a:off x="1130300" y="16685814"/>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4" name="フローチャート: 判断 243"/>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9265</xdr:rowOff>
    </xdr:from>
    <xdr:ext cx="534377" cy="259045"/>
    <xdr:sp macro="" textlink="">
      <xdr:nvSpPr>
        <xdr:cNvPr id="245" name="テキスト ボックス 244"/>
        <xdr:cNvSpPr txBox="1"/>
      </xdr:nvSpPr>
      <xdr:spPr>
        <a:xfrm>
          <a:off x="1752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6" name="フローチャート: 判断 245"/>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7" name="テキスト ボックス 246"/>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112195</xdr:rowOff>
    </xdr:from>
    <xdr:to>
      <xdr:col>24</xdr:col>
      <xdr:colOff>114300</xdr:colOff>
      <xdr:row>97</xdr:row>
      <xdr:rowOff>42345</xdr:rowOff>
    </xdr:to>
    <xdr:sp macro="" textlink="">
      <xdr:nvSpPr>
        <xdr:cNvPr id="253" name="楕円 252"/>
        <xdr:cNvSpPr/>
      </xdr:nvSpPr>
      <xdr:spPr>
        <a:xfrm>
          <a:off x="4584700" y="165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90622</xdr:rowOff>
    </xdr:from>
    <xdr:ext cx="534377" cy="259045"/>
    <xdr:sp macro="" textlink="">
      <xdr:nvSpPr>
        <xdr:cNvPr id="254" name="扶助費該当値テキスト"/>
        <xdr:cNvSpPr txBox="1"/>
      </xdr:nvSpPr>
      <xdr:spPr>
        <a:xfrm>
          <a:off x="4686300" y="165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109131</xdr:rowOff>
    </xdr:from>
    <xdr:to>
      <xdr:col>20</xdr:col>
      <xdr:colOff>38100</xdr:colOff>
      <xdr:row>97</xdr:row>
      <xdr:rowOff>39281</xdr:rowOff>
    </xdr:to>
    <xdr:sp macro="" textlink="">
      <xdr:nvSpPr>
        <xdr:cNvPr id="255" name="楕円 254"/>
        <xdr:cNvSpPr/>
      </xdr:nvSpPr>
      <xdr:spPr>
        <a:xfrm>
          <a:off x="3746500" y="16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30408</xdr:rowOff>
    </xdr:from>
    <xdr:ext cx="534377" cy="259045"/>
    <xdr:sp macro="" textlink="">
      <xdr:nvSpPr>
        <xdr:cNvPr id="256" name="テキスト ボックス 255"/>
        <xdr:cNvSpPr txBox="1"/>
      </xdr:nvSpPr>
      <xdr:spPr>
        <a:xfrm>
          <a:off x="3530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70864</xdr:rowOff>
    </xdr:from>
    <xdr:to>
      <xdr:col>15</xdr:col>
      <xdr:colOff>101600</xdr:colOff>
      <xdr:row>97</xdr:row>
      <xdr:rowOff>1014</xdr:rowOff>
    </xdr:to>
    <xdr:sp macro="" textlink="">
      <xdr:nvSpPr>
        <xdr:cNvPr id="257" name="楕円 256"/>
        <xdr:cNvSpPr/>
      </xdr:nvSpPr>
      <xdr:spPr>
        <a:xfrm>
          <a:off x="2857500" y="165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163591</xdr:rowOff>
    </xdr:from>
    <xdr:ext cx="534377" cy="259045"/>
    <xdr:sp macro="" textlink="">
      <xdr:nvSpPr>
        <xdr:cNvPr id="258" name="テキスト ボックス 257"/>
        <xdr:cNvSpPr txBox="1"/>
      </xdr:nvSpPr>
      <xdr:spPr>
        <a:xfrm>
          <a:off x="2641111" y="166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4364</xdr:rowOff>
    </xdr:from>
    <xdr:to>
      <xdr:col>10</xdr:col>
      <xdr:colOff>165100</xdr:colOff>
      <xdr:row>97</xdr:row>
      <xdr:rowOff>105964</xdr:rowOff>
    </xdr:to>
    <xdr:sp macro="" textlink="">
      <xdr:nvSpPr>
        <xdr:cNvPr id="259" name="楕円 258"/>
        <xdr:cNvSpPr/>
      </xdr:nvSpPr>
      <xdr:spPr>
        <a:xfrm>
          <a:off x="1968500" y="1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97091</xdr:rowOff>
    </xdr:from>
    <xdr:ext cx="534377" cy="259045"/>
    <xdr:sp macro="" textlink="">
      <xdr:nvSpPr>
        <xdr:cNvPr id="260" name="テキスト ボックス 259"/>
        <xdr:cNvSpPr txBox="1"/>
      </xdr:nvSpPr>
      <xdr:spPr>
        <a:xfrm>
          <a:off x="1752111" y="1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14901</xdr:rowOff>
    </xdr:from>
    <xdr:to>
      <xdr:col>6</xdr:col>
      <xdr:colOff>38100</xdr:colOff>
      <xdr:row>97</xdr:row>
      <xdr:rowOff>116501</xdr:rowOff>
    </xdr:to>
    <xdr:sp macro="" textlink="">
      <xdr:nvSpPr>
        <xdr:cNvPr id="261" name="楕円 260"/>
        <xdr:cNvSpPr/>
      </xdr:nvSpPr>
      <xdr:spPr>
        <a:xfrm>
          <a:off x="1079500" y="166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107628</xdr:rowOff>
    </xdr:from>
    <xdr:ext cx="534377" cy="259045"/>
    <xdr:sp macro="" textlink="">
      <xdr:nvSpPr>
        <xdr:cNvPr id="262" name="テキスト ボックス 261"/>
        <xdr:cNvSpPr txBox="1"/>
      </xdr:nvSpPr>
      <xdr:spPr>
        <a:xfrm>
          <a:off x="863111" y="1673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135220</xdr:rowOff>
    </xdr:from>
    <xdr:to>
      <xdr:col>55</xdr:col>
      <xdr:colOff>0</xdr:colOff>
      <xdr:row>38</xdr:row>
      <xdr:rowOff>142765</xdr:rowOff>
    </xdr:to>
    <xdr:cxnSp macro="">
      <xdr:nvCxnSpPr>
        <xdr:cNvPr id="291" name="直線コネクタ 290"/>
        <xdr:cNvCxnSpPr/>
      </xdr:nvCxnSpPr>
      <xdr:spPr>
        <a:xfrm flipV="1">
          <a:off x="9639300" y="6650320"/>
          <a:ext cx="8382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2" name="補助費等平均値テキスト"/>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138172</xdr:rowOff>
    </xdr:from>
    <xdr:to>
      <xdr:col>50</xdr:col>
      <xdr:colOff>114300</xdr:colOff>
      <xdr:row>38</xdr:row>
      <xdr:rowOff>142765</xdr:rowOff>
    </xdr:to>
    <xdr:cxnSp macro="">
      <xdr:nvCxnSpPr>
        <xdr:cNvPr id="294" name="直線コネクタ 293"/>
        <xdr:cNvCxnSpPr/>
      </xdr:nvCxnSpPr>
      <xdr:spPr>
        <a:xfrm>
          <a:off x="8750300" y="6653272"/>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6" name="テキスト ボックス 295"/>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130966</xdr:rowOff>
    </xdr:from>
    <xdr:to>
      <xdr:col>45</xdr:col>
      <xdr:colOff>177800</xdr:colOff>
      <xdr:row>38</xdr:row>
      <xdr:rowOff>138172</xdr:rowOff>
    </xdr:to>
    <xdr:cxnSp macro="">
      <xdr:nvCxnSpPr>
        <xdr:cNvPr id="297" name="直線コネクタ 296"/>
        <xdr:cNvCxnSpPr/>
      </xdr:nvCxnSpPr>
      <xdr:spPr>
        <a:xfrm>
          <a:off x="7861300" y="6646066"/>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9" name="テキスト ボックス 298"/>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130966</xdr:rowOff>
    </xdr:from>
    <xdr:to>
      <xdr:col>41</xdr:col>
      <xdr:colOff>50800</xdr:colOff>
      <xdr:row>38</xdr:row>
      <xdr:rowOff>137282</xdr:rowOff>
    </xdr:to>
    <xdr:cxnSp macro="">
      <xdr:nvCxnSpPr>
        <xdr:cNvPr id="300" name="直線コネクタ 299"/>
        <xdr:cNvCxnSpPr/>
      </xdr:nvCxnSpPr>
      <xdr:spPr>
        <a:xfrm flipV="1">
          <a:off x="6972300" y="6646066"/>
          <a:ext cx="889000" cy="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1" name="フローチャート: 判断 300"/>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2" name="テキスト ボックス 301"/>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88433</xdr:rowOff>
    </xdr:from>
    <xdr:to>
      <xdr:col>36</xdr:col>
      <xdr:colOff>165100</xdr:colOff>
      <xdr:row>39</xdr:row>
      <xdr:rowOff>18583</xdr:rowOff>
    </xdr:to>
    <xdr:sp macro="" textlink="">
      <xdr:nvSpPr>
        <xdr:cNvPr id="303" name="フローチャート: 判断 302"/>
        <xdr:cNvSpPr/>
      </xdr:nvSpPr>
      <xdr:spPr>
        <a:xfrm>
          <a:off x="6921500" y="66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9710</xdr:rowOff>
    </xdr:from>
    <xdr:ext cx="534377" cy="259045"/>
    <xdr:sp macro="" textlink="">
      <xdr:nvSpPr>
        <xdr:cNvPr id="304" name="テキスト ボックス 303"/>
        <xdr:cNvSpPr txBox="1"/>
      </xdr:nvSpPr>
      <xdr:spPr>
        <a:xfrm>
          <a:off x="6705111" y="669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84420</xdr:rowOff>
    </xdr:from>
    <xdr:to>
      <xdr:col>55</xdr:col>
      <xdr:colOff>50800</xdr:colOff>
      <xdr:row>39</xdr:row>
      <xdr:rowOff>14570</xdr:rowOff>
    </xdr:to>
    <xdr:sp macro="" textlink="">
      <xdr:nvSpPr>
        <xdr:cNvPr id="310" name="楕円 309"/>
        <xdr:cNvSpPr/>
      </xdr:nvSpPr>
      <xdr:spPr>
        <a:xfrm>
          <a:off x="104267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170797</xdr:rowOff>
    </xdr:from>
    <xdr:ext cx="534377" cy="259045"/>
    <xdr:sp macro="" textlink="">
      <xdr:nvSpPr>
        <xdr:cNvPr id="311" name="補助費等該当値テキスト"/>
        <xdr:cNvSpPr txBox="1"/>
      </xdr:nvSpPr>
      <xdr:spPr>
        <a:xfrm>
          <a:off x="10528300" y="65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91965</xdr:rowOff>
    </xdr:from>
    <xdr:to>
      <xdr:col>50</xdr:col>
      <xdr:colOff>165100</xdr:colOff>
      <xdr:row>39</xdr:row>
      <xdr:rowOff>22115</xdr:rowOff>
    </xdr:to>
    <xdr:sp macro="" textlink="">
      <xdr:nvSpPr>
        <xdr:cNvPr id="312" name="楕円 311"/>
        <xdr:cNvSpPr/>
      </xdr:nvSpPr>
      <xdr:spPr>
        <a:xfrm>
          <a:off x="9588500" y="66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13242</xdr:rowOff>
    </xdr:from>
    <xdr:ext cx="534377" cy="259045"/>
    <xdr:sp macro="" textlink="">
      <xdr:nvSpPr>
        <xdr:cNvPr id="313" name="テキスト ボックス 312"/>
        <xdr:cNvSpPr txBox="1"/>
      </xdr:nvSpPr>
      <xdr:spPr>
        <a:xfrm>
          <a:off x="9372111" y="669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87372</xdr:rowOff>
    </xdr:from>
    <xdr:to>
      <xdr:col>46</xdr:col>
      <xdr:colOff>38100</xdr:colOff>
      <xdr:row>39</xdr:row>
      <xdr:rowOff>17522</xdr:rowOff>
    </xdr:to>
    <xdr:sp macro="" textlink="">
      <xdr:nvSpPr>
        <xdr:cNvPr id="314" name="楕円 313"/>
        <xdr:cNvSpPr/>
      </xdr:nvSpPr>
      <xdr:spPr>
        <a:xfrm>
          <a:off x="8699500" y="66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8649</xdr:rowOff>
    </xdr:from>
    <xdr:ext cx="534377" cy="259045"/>
    <xdr:sp macro="" textlink="">
      <xdr:nvSpPr>
        <xdr:cNvPr id="315" name="テキスト ボックス 314"/>
        <xdr:cNvSpPr txBox="1"/>
      </xdr:nvSpPr>
      <xdr:spPr>
        <a:xfrm>
          <a:off x="8483111" y="669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80166</xdr:rowOff>
    </xdr:from>
    <xdr:to>
      <xdr:col>41</xdr:col>
      <xdr:colOff>101600</xdr:colOff>
      <xdr:row>39</xdr:row>
      <xdr:rowOff>10316</xdr:rowOff>
    </xdr:to>
    <xdr:sp macro="" textlink="">
      <xdr:nvSpPr>
        <xdr:cNvPr id="316" name="楕円 315"/>
        <xdr:cNvSpPr/>
      </xdr:nvSpPr>
      <xdr:spPr>
        <a:xfrm>
          <a:off x="7810500" y="65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1443</xdr:rowOff>
    </xdr:from>
    <xdr:ext cx="534377" cy="259045"/>
    <xdr:sp macro="" textlink="">
      <xdr:nvSpPr>
        <xdr:cNvPr id="317" name="テキスト ボックス 316"/>
        <xdr:cNvSpPr txBox="1"/>
      </xdr:nvSpPr>
      <xdr:spPr>
        <a:xfrm>
          <a:off x="7594111" y="668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86482</xdr:rowOff>
    </xdr:from>
    <xdr:to>
      <xdr:col>36</xdr:col>
      <xdr:colOff>165100</xdr:colOff>
      <xdr:row>39</xdr:row>
      <xdr:rowOff>16632</xdr:rowOff>
    </xdr:to>
    <xdr:sp macro="" textlink="">
      <xdr:nvSpPr>
        <xdr:cNvPr id="318" name="楕円 317"/>
        <xdr:cNvSpPr/>
      </xdr:nvSpPr>
      <xdr:spPr>
        <a:xfrm>
          <a:off x="6921500" y="66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33160</xdr:rowOff>
    </xdr:from>
    <xdr:ext cx="534377" cy="259045"/>
    <xdr:sp macro="" textlink="">
      <xdr:nvSpPr>
        <xdr:cNvPr id="319" name="テキスト ボックス 318"/>
        <xdr:cNvSpPr txBox="1"/>
      </xdr:nvSpPr>
      <xdr:spPr>
        <a:xfrm>
          <a:off x="6705111" y="637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140993</xdr:rowOff>
    </xdr:from>
    <xdr:to>
      <xdr:col>55</xdr:col>
      <xdr:colOff>0</xdr:colOff>
      <xdr:row>59</xdr:row>
      <xdr:rowOff>20231</xdr:rowOff>
    </xdr:to>
    <xdr:cxnSp macro="">
      <xdr:nvCxnSpPr>
        <xdr:cNvPr id="350" name="直線コネクタ 349"/>
        <xdr:cNvCxnSpPr/>
      </xdr:nvCxnSpPr>
      <xdr:spPr>
        <a:xfrm>
          <a:off x="9639300" y="10085093"/>
          <a:ext cx="838200" cy="5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51"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140993</xdr:rowOff>
    </xdr:from>
    <xdr:to>
      <xdr:col>50</xdr:col>
      <xdr:colOff>114300</xdr:colOff>
      <xdr:row>58</xdr:row>
      <xdr:rowOff>165710</xdr:rowOff>
    </xdr:to>
    <xdr:cxnSp macro="">
      <xdr:nvCxnSpPr>
        <xdr:cNvPr id="353" name="直線コネクタ 352"/>
        <xdr:cNvCxnSpPr/>
      </xdr:nvCxnSpPr>
      <xdr:spPr>
        <a:xfrm flipV="1">
          <a:off x="8750300" y="10085093"/>
          <a:ext cx="889000" cy="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134423</xdr:rowOff>
    </xdr:from>
    <xdr:to>
      <xdr:col>45</xdr:col>
      <xdr:colOff>177800</xdr:colOff>
      <xdr:row>58</xdr:row>
      <xdr:rowOff>165710</xdr:rowOff>
    </xdr:to>
    <xdr:cxnSp macro="">
      <xdr:nvCxnSpPr>
        <xdr:cNvPr id="356" name="直線コネクタ 355"/>
        <xdr:cNvCxnSpPr/>
      </xdr:nvCxnSpPr>
      <xdr:spPr>
        <a:xfrm>
          <a:off x="7861300" y="10078523"/>
          <a:ext cx="889000" cy="3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8" name="テキスト ボックス 357"/>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134423</xdr:rowOff>
    </xdr:from>
    <xdr:to>
      <xdr:col>41</xdr:col>
      <xdr:colOff>50800</xdr:colOff>
      <xdr:row>59</xdr:row>
      <xdr:rowOff>28442</xdr:rowOff>
    </xdr:to>
    <xdr:cxnSp macro="">
      <xdr:nvCxnSpPr>
        <xdr:cNvPr id="359" name="直線コネクタ 358"/>
        <xdr:cNvCxnSpPr/>
      </xdr:nvCxnSpPr>
      <xdr:spPr>
        <a:xfrm flipV="1">
          <a:off x="6972300" y="10078523"/>
          <a:ext cx="889000" cy="6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0" name="フローチャート: 判断 359"/>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14133</xdr:rowOff>
    </xdr:from>
    <xdr:ext cx="534377" cy="259045"/>
    <xdr:sp macro="" textlink="">
      <xdr:nvSpPr>
        <xdr:cNvPr id="361" name="テキスト ボックス 360"/>
        <xdr:cNvSpPr txBox="1"/>
      </xdr:nvSpPr>
      <xdr:spPr>
        <a:xfrm>
          <a:off x="7594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132511</xdr:rowOff>
    </xdr:from>
    <xdr:to>
      <xdr:col>36</xdr:col>
      <xdr:colOff>165100</xdr:colOff>
      <xdr:row>59</xdr:row>
      <xdr:rowOff>62661</xdr:rowOff>
    </xdr:to>
    <xdr:sp macro="" textlink="">
      <xdr:nvSpPr>
        <xdr:cNvPr id="362" name="フローチャート: 判断 361"/>
        <xdr:cNvSpPr/>
      </xdr:nvSpPr>
      <xdr:spPr>
        <a:xfrm>
          <a:off x="6921500" y="1007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79188</xdr:rowOff>
    </xdr:from>
    <xdr:ext cx="534377" cy="259045"/>
    <xdr:sp macro="" textlink="">
      <xdr:nvSpPr>
        <xdr:cNvPr id="363" name="テキスト ボックス 362"/>
        <xdr:cNvSpPr txBox="1"/>
      </xdr:nvSpPr>
      <xdr:spPr>
        <a:xfrm>
          <a:off x="6705111" y="985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140881</xdr:rowOff>
    </xdr:from>
    <xdr:to>
      <xdr:col>55</xdr:col>
      <xdr:colOff>50800</xdr:colOff>
      <xdr:row>59</xdr:row>
      <xdr:rowOff>71031</xdr:rowOff>
    </xdr:to>
    <xdr:sp macro="" textlink="">
      <xdr:nvSpPr>
        <xdr:cNvPr id="369" name="楕円 368"/>
        <xdr:cNvSpPr/>
      </xdr:nvSpPr>
      <xdr:spPr>
        <a:xfrm>
          <a:off x="10426700" y="100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55808</xdr:rowOff>
    </xdr:from>
    <xdr:ext cx="534377" cy="259045"/>
    <xdr:sp macro="" textlink="">
      <xdr:nvSpPr>
        <xdr:cNvPr id="370" name="普通建設事業費該当値テキスト"/>
        <xdr:cNvSpPr txBox="1"/>
      </xdr:nvSpPr>
      <xdr:spPr>
        <a:xfrm>
          <a:off x="10528300" y="99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90193</xdr:rowOff>
    </xdr:from>
    <xdr:to>
      <xdr:col>50</xdr:col>
      <xdr:colOff>165100</xdr:colOff>
      <xdr:row>59</xdr:row>
      <xdr:rowOff>20343</xdr:rowOff>
    </xdr:to>
    <xdr:sp macro="" textlink="">
      <xdr:nvSpPr>
        <xdr:cNvPr id="371" name="楕円 370"/>
        <xdr:cNvSpPr/>
      </xdr:nvSpPr>
      <xdr:spPr>
        <a:xfrm>
          <a:off x="9588500" y="100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11470</xdr:rowOff>
    </xdr:from>
    <xdr:ext cx="534377" cy="259045"/>
    <xdr:sp macro="" textlink="">
      <xdr:nvSpPr>
        <xdr:cNvPr id="372" name="テキスト ボックス 371"/>
        <xdr:cNvSpPr txBox="1"/>
      </xdr:nvSpPr>
      <xdr:spPr>
        <a:xfrm>
          <a:off x="9372111" y="1012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114910</xdr:rowOff>
    </xdr:from>
    <xdr:to>
      <xdr:col>46</xdr:col>
      <xdr:colOff>38100</xdr:colOff>
      <xdr:row>59</xdr:row>
      <xdr:rowOff>45060</xdr:rowOff>
    </xdr:to>
    <xdr:sp macro="" textlink="">
      <xdr:nvSpPr>
        <xdr:cNvPr id="373" name="楕円 372"/>
        <xdr:cNvSpPr/>
      </xdr:nvSpPr>
      <xdr:spPr>
        <a:xfrm>
          <a:off x="8699500" y="100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36187</xdr:rowOff>
    </xdr:from>
    <xdr:ext cx="534377" cy="259045"/>
    <xdr:sp macro="" textlink="">
      <xdr:nvSpPr>
        <xdr:cNvPr id="374" name="テキスト ボックス 373"/>
        <xdr:cNvSpPr txBox="1"/>
      </xdr:nvSpPr>
      <xdr:spPr>
        <a:xfrm>
          <a:off x="8483111" y="101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83623</xdr:rowOff>
    </xdr:from>
    <xdr:to>
      <xdr:col>41</xdr:col>
      <xdr:colOff>101600</xdr:colOff>
      <xdr:row>59</xdr:row>
      <xdr:rowOff>13773</xdr:rowOff>
    </xdr:to>
    <xdr:sp macro="" textlink="">
      <xdr:nvSpPr>
        <xdr:cNvPr id="375" name="楕円 374"/>
        <xdr:cNvSpPr/>
      </xdr:nvSpPr>
      <xdr:spPr>
        <a:xfrm>
          <a:off x="7810500" y="100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30300</xdr:rowOff>
    </xdr:from>
    <xdr:ext cx="534377" cy="259045"/>
    <xdr:sp macro="" textlink="">
      <xdr:nvSpPr>
        <xdr:cNvPr id="376" name="テキスト ボックス 375"/>
        <xdr:cNvSpPr txBox="1"/>
      </xdr:nvSpPr>
      <xdr:spPr>
        <a:xfrm>
          <a:off x="7594111" y="98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149092</xdr:rowOff>
    </xdr:from>
    <xdr:to>
      <xdr:col>36</xdr:col>
      <xdr:colOff>165100</xdr:colOff>
      <xdr:row>59</xdr:row>
      <xdr:rowOff>79242</xdr:rowOff>
    </xdr:to>
    <xdr:sp macro="" textlink="">
      <xdr:nvSpPr>
        <xdr:cNvPr id="377" name="楕円 376"/>
        <xdr:cNvSpPr/>
      </xdr:nvSpPr>
      <xdr:spPr>
        <a:xfrm>
          <a:off x="6921500" y="10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70369</xdr:rowOff>
    </xdr:from>
    <xdr:ext cx="534377" cy="259045"/>
    <xdr:sp macro="" textlink="">
      <xdr:nvSpPr>
        <xdr:cNvPr id="378" name="テキスト ボックス 377"/>
        <xdr:cNvSpPr txBox="1"/>
      </xdr:nvSpPr>
      <xdr:spPr>
        <a:xfrm>
          <a:off x="6705111" y="10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53842</xdr:rowOff>
    </xdr:from>
    <xdr:to>
      <xdr:col>55</xdr:col>
      <xdr:colOff>0</xdr:colOff>
      <xdr:row>79</xdr:row>
      <xdr:rowOff>81783</xdr:rowOff>
    </xdr:to>
    <xdr:cxnSp macro="">
      <xdr:nvCxnSpPr>
        <xdr:cNvPr id="409" name="直線コネクタ 408"/>
        <xdr:cNvCxnSpPr/>
      </xdr:nvCxnSpPr>
      <xdr:spPr>
        <a:xfrm flipV="1">
          <a:off x="9639300" y="13598392"/>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10" name="普通建設事業費 （ うち新規整備　）平均値テキスト"/>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75547</xdr:rowOff>
    </xdr:from>
    <xdr:to>
      <xdr:col>50</xdr:col>
      <xdr:colOff>114300</xdr:colOff>
      <xdr:row>79</xdr:row>
      <xdr:rowOff>81783</xdr:rowOff>
    </xdr:to>
    <xdr:cxnSp macro="">
      <xdr:nvCxnSpPr>
        <xdr:cNvPr id="412" name="直線コネクタ 411"/>
        <xdr:cNvCxnSpPr/>
      </xdr:nvCxnSpPr>
      <xdr:spPr>
        <a:xfrm>
          <a:off x="8750300" y="13620097"/>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9700</xdr:rowOff>
    </xdr:from>
    <xdr:to>
      <xdr:col>45</xdr:col>
      <xdr:colOff>177800</xdr:colOff>
      <xdr:row>79</xdr:row>
      <xdr:rowOff>75547</xdr:rowOff>
    </xdr:to>
    <xdr:cxnSp macro="">
      <xdr:nvCxnSpPr>
        <xdr:cNvPr id="415" name="直線コネクタ 414"/>
        <xdr:cNvCxnSpPr/>
      </xdr:nvCxnSpPr>
      <xdr:spPr>
        <a:xfrm>
          <a:off x="7861300" y="13554250"/>
          <a:ext cx="889000" cy="6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9700</xdr:rowOff>
    </xdr:from>
    <xdr:to>
      <xdr:col>41</xdr:col>
      <xdr:colOff>50800</xdr:colOff>
      <xdr:row>79</xdr:row>
      <xdr:rowOff>60488</xdr:rowOff>
    </xdr:to>
    <xdr:cxnSp macro="">
      <xdr:nvCxnSpPr>
        <xdr:cNvPr id="418" name="直線コネクタ 417"/>
        <xdr:cNvCxnSpPr/>
      </xdr:nvCxnSpPr>
      <xdr:spPr>
        <a:xfrm flipV="1">
          <a:off x="6972300" y="13554250"/>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9" name="フローチャート: 判断 418"/>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76196</xdr:rowOff>
    </xdr:from>
    <xdr:ext cx="534377" cy="259045"/>
    <xdr:sp macro="" textlink="">
      <xdr:nvSpPr>
        <xdr:cNvPr id="420" name="テキスト ボックス 419"/>
        <xdr:cNvSpPr txBox="1"/>
      </xdr:nvSpPr>
      <xdr:spPr>
        <a:xfrm>
          <a:off x="7594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11230</xdr:rowOff>
    </xdr:from>
    <xdr:to>
      <xdr:col>36</xdr:col>
      <xdr:colOff>165100</xdr:colOff>
      <xdr:row>79</xdr:row>
      <xdr:rowOff>112830</xdr:rowOff>
    </xdr:to>
    <xdr:sp macro="" textlink="">
      <xdr:nvSpPr>
        <xdr:cNvPr id="421" name="フローチャート: 判断 420"/>
        <xdr:cNvSpPr/>
      </xdr:nvSpPr>
      <xdr:spPr>
        <a:xfrm>
          <a:off x="6921500" y="1355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103957</xdr:rowOff>
    </xdr:from>
    <xdr:ext cx="534377" cy="259045"/>
    <xdr:sp macro="" textlink="">
      <xdr:nvSpPr>
        <xdr:cNvPr id="422" name="テキスト ボックス 421"/>
        <xdr:cNvSpPr txBox="1"/>
      </xdr:nvSpPr>
      <xdr:spPr>
        <a:xfrm>
          <a:off x="6705111" y="136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3042</xdr:rowOff>
    </xdr:from>
    <xdr:to>
      <xdr:col>55</xdr:col>
      <xdr:colOff>50800</xdr:colOff>
      <xdr:row>79</xdr:row>
      <xdr:rowOff>104642</xdr:rowOff>
    </xdr:to>
    <xdr:sp macro="" textlink="">
      <xdr:nvSpPr>
        <xdr:cNvPr id="428" name="楕円 427"/>
        <xdr:cNvSpPr/>
      </xdr:nvSpPr>
      <xdr:spPr>
        <a:xfrm>
          <a:off x="10426700" y="135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123346</xdr:rowOff>
    </xdr:from>
    <xdr:ext cx="534377" cy="259045"/>
    <xdr:sp macro="" textlink="">
      <xdr:nvSpPr>
        <xdr:cNvPr id="429" name="普通建設事業費 （ うち新規整備　）該当値テキスト"/>
        <xdr:cNvSpPr txBox="1"/>
      </xdr:nvSpPr>
      <xdr:spPr>
        <a:xfrm>
          <a:off x="10528300" y="134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30983</xdr:rowOff>
    </xdr:from>
    <xdr:to>
      <xdr:col>50</xdr:col>
      <xdr:colOff>165100</xdr:colOff>
      <xdr:row>79</xdr:row>
      <xdr:rowOff>132583</xdr:rowOff>
    </xdr:to>
    <xdr:sp macro="" textlink="">
      <xdr:nvSpPr>
        <xdr:cNvPr id="430" name="楕円 429"/>
        <xdr:cNvSpPr/>
      </xdr:nvSpPr>
      <xdr:spPr>
        <a:xfrm>
          <a:off x="9588500" y="135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123710</xdr:rowOff>
    </xdr:from>
    <xdr:ext cx="534377" cy="259045"/>
    <xdr:sp macro="" textlink="">
      <xdr:nvSpPr>
        <xdr:cNvPr id="431" name="テキスト ボックス 430"/>
        <xdr:cNvSpPr txBox="1"/>
      </xdr:nvSpPr>
      <xdr:spPr>
        <a:xfrm>
          <a:off x="9372111" y="136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24747</xdr:rowOff>
    </xdr:from>
    <xdr:to>
      <xdr:col>46</xdr:col>
      <xdr:colOff>38100</xdr:colOff>
      <xdr:row>79</xdr:row>
      <xdr:rowOff>126347</xdr:rowOff>
    </xdr:to>
    <xdr:sp macro="" textlink="">
      <xdr:nvSpPr>
        <xdr:cNvPr id="432" name="楕円 431"/>
        <xdr:cNvSpPr/>
      </xdr:nvSpPr>
      <xdr:spPr>
        <a:xfrm>
          <a:off x="8699500" y="135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117474</xdr:rowOff>
    </xdr:from>
    <xdr:ext cx="534377" cy="259045"/>
    <xdr:sp macro="" textlink="">
      <xdr:nvSpPr>
        <xdr:cNvPr id="433" name="テキスト ボックス 432"/>
        <xdr:cNvSpPr txBox="1"/>
      </xdr:nvSpPr>
      <xdr:spPr>
        <a:xfrm>
          <a:off x="8483111" y="136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130350</xdr:rowOff>
    </xdr:from>
    <xdr:to>
      <xdr:col>41</xdr:col>
      <xdr:colOff>101600</xdr:colOff>
      <xdr:row>79</xdr:row>
      <xdr:rowOff>60500</xdr:rowOff>
    </xdr:to>
    <xdr:sp macro="" textlink="">
      <xdr:nvSpPr>
        <xdr:cNvPr id="434" name="楕円 433"/>
        <xdr:cNvSpPr/>
      </xdr:nvSpPr>
      <xdr:spPr>
        <a:xfrm>
          <a:off x="7810500" y="135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77027</xdr:rowOff>
    </xdr:from>
    <xdr:ext cx="534377" cy="259045"/>
    <xdr:sp macro="" textlink="">
      <xdr:nvSpPr>
        <xdr:cNvPr id="435" name="テキスト ボックス 434"/>
        <xdr:cNvSpPr txBox="1"/>
      </xdr:nvSpPr>
      <xdr:spPr>
        <a:xfrm>
          <a:off x="7594111" y="132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9688</xdr:rowOff>
    </xdr:from>
    <xdr:to>
      <xdr:col>36</xdr:col>
      <xdr:colOff>165100</xdr:colOff>
      <xdr:row>79</xdr:row>
      <xdr:rowOff>111288</xdr:rowOff>
    </xdr:to>
    <xdr:sp macro="" textlink="">
      <xdr:nvSpPr>
        <xdr:cNvPr id="436" name="楕円 435"/>
        <xdr:cNvSpPr/>
      </xdr:nvSpPr>
      <xdr:spPr>
        <a:xfrm>
          <a:off x="6921500" y="135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127815</xdr:rowOff>
    </xdr:from>
    <xdr:ext cx="534377" cy="259045"/>
    <xdr:sp macro="" textlink="">
      <xdr:nvSpPr>
        <xdr:cNvPr id="437" name="テキスト ボックス 436"/>
        <xdr:cNvSpPr txBox="1"/>
      </xdr:nvSpPr>
      <xdr:spPr>
        <a:xfrm>
          <a:off x="6705111" y="133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3749</xdr:rowOff>
    </xdr:from>
    <xdr:to>
      <xdr:col>55</xdr:col>
      <xdr:colOff>0</xdr:colOff>
      <xdr:row>98</xdr:row>
      <xdr:rowOff>12142</xdr:rowOff>
    </xdr:to>
    <xdr:cxnSp macro="">
      <xdr:nvCxnSpPr>
        <xdr:cNvPr id="468" name="直線コネクタ 467"/>
        <xdr:cNvCxnSpPr/>
      </xdr:nvCxnSpPr>
      <xdr:spPr>
        <a:xfrm>
          <a:off x="9639300" y="16120049"/>
          <a:ext cx="838200" cy="69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69" name="普通建設事業費 （ うち更新整備　）平均値テキスト"/>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3749</xdr:rowOff>
    </xdr:from>
    <xdr:to>
      <xdr:col>50</xdr:col>
      <xdr:colOff>114300</xdr:colOff>
      <xdr:row>95</xdr:row>
      <xdr:rowOff>98454</xdr:rowOff>
    </xdr:to>
    <xdr:cxnSp macro="">
      <xdr:nvCxnSpPr>
        <xdr:cNvPr id="471" name="直線コネクタ 470"/>
        <xdr:cNvCxnSpPr/>
      </xdr:nvCxnSpPr>
      <xdr:spPr>
        <a:xfrm flipV="1">
          <a:off x="8750300" y="16120049"/>
          <a:ext cx="889000" cy="2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46246</xdr:rowOff>
    </xdr:from>
    <xdr:ext cx="534377" cy="259045"/>
    <xdr:sp macro="" textlink="">
      <xdr:nvSpPr>
        <xdr:cNvPr id="473" name="テキスト ボックス 472"/>
        <xdr:cNvSpPr txBox="1"/>
      </xdr:nvSpPr>
      <xdr:spPr>
        <a:xfrm>
          <a:off x="9372111" y="1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98454</xdr:rowOff>
    </xdr:from>
    <xdr:to>
      <xdr:col>45</xdr:col>
      <xdr:colOff>177800</xdr:colOff>
      <xdr:row>97</xdr:row>
      <xdr:rowOff>24323</xdr:rowOff>
    </xdr:to>
    <xdr:cxnSp macro="">
      <xdr:nvCxnSpPr>
        <xdr:cNvPr id="474" name="直線コネクタ 473"/>
        <xdr:cNvCxnSpPr/>
      </xdr:nvCxnSpPr>
      <xdr:spPr>
        <a:xfrm flipV="1">
          <a:off x="7861300" y="16386204"/>
          <a:ext cx="889000" cy="26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6928</xdr:rowOff>
    </xdr:from>
    <xdr:ext cx="534377" cy="259045"/>
    <xdr:sp macro="" textlink="">
      <xdr:nvSpPr>
        <xdr:cNvPr id="476" name="テキスト ボックス 475"/>
        <xdr:cNvSpPr txBox="1"/>
      </xdr:nvSpPr>
      <xdr:spPr>
        <a:xfrm>
          <a:off x="8483111" y="166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24323</xdr:rowOff>
    </xdr:from>
    <xdr:to>
      <xdr:col>41</xdr:col>
      <xdr:colOff>50800</xdr:colOff>
      <xdr:row>98</xdr:row>
      <xdr:rowOff>64213</xdr:rowOff>
    </xdr:to>
    <xdr:cxnSp macro="">
      <xdr:nvCxnSpPr>
        <xdr:cNvPr id="477" name="直線コネクタ 476"/>
        <xdr:cNvCxnSpPr/>
      </xdr:nvCxnSpPr>
      <xdr:spPr>
        <a:xfrm flipV="1">
          <a:off x="6972300" y="16654973"/>
          <a:ext cx="889000" cy="2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8" name="フローチャート: 判断 477"/>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46843</xdr:rowOff>
    </xdr:from>
    <xdr:ext cx="534377" cy="259045"/>
    <xdr:sp macro="" textlink="">
      <xdr:nvSpPr>
        <xdr:cNvPr id="479" name="テキスト ボックス 478"/>
        <xdr:cNvSpPr txBox="1"/>
      </xdr:nvSpPr>
      <xdr:spPr>
        <a:xfrm>
          <a:off x="7594111" y="163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132792</xdr:rowOff>
    </xdr:from>
    <xdr:to>
      <xdr:col>55</xdr:col>
      <xdr:colOff>50800</xdr:colOff>
      <xdr:row>98</xdr:row>
      <xdr:rowOff>62942</xdr:rowOff>
    </xdr:to>
    <xdr:sp macro="" textlink="">
      <xdr:nvSpPr>
        <xdr:cNvPr id="487" name="楕円 486"/>
        <xdr:cNvSpPr/>
      </xdr:nvSpPr>
      <xdr:spPr>
        <a:xfrm>
          <a:off x="10426700" y="167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47719</xdr:rowOff>
    </xdr:from>
    <xdr:ext cx="534377" cy="259045"/>
    <xdr:sp macro="" textlink="">
      <xdr:nvSpPr>
        <xdr:cNvPr id="488" name="普通建設事業費 （ うち更新整備　）該当値テキスト"/>
        <xdr:cNvSpPr txBox="1"/>
      </xdr:nvSpPr>
      <xdr:spPr>
        <a:xfrm>
          <a:off x="10528300" y="166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124399</xdr:rowOff>
    </xdr:from>
    <xdr:to>
      <xdr:col>50</xdr:col>
      <xdr:colOff>165100</xdr:colOff>
      <xdr:row>94</xdr:row>
      <xdr:rowOff>54549</xdr:rowOff>
    </xdr:to>
    <xdr:sp macro="" textlink="">
      <xdr:nvSpPr>
        <xdr:cNvPr id="489" name="楕円 488"/>
        <xdr:cNvSpPr/>
      </xdr:nvSpPr>
      <xdr:spPr>
        <a:xfrm>
          <a:off x="9588500" y="160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71076</xdr:rowOff>
    </xdr:from>
    <xdr:ext cx="534377" cy="259045"/>
    <xdr:sp macro="" textlink="">
      <xdr:nvSpPr>
        <xdr:cNvPr id="490" name="テキスト ボックス 489"/>
        <xdr:cNvSpPr txBox="1"/>
      </xdr:nvSpPr>
      <xdr:spPr>
        <a:xfrm>
          <a:off x="9372111" y="1584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47654</xdr:rowOff>
    </xdr:from>
    <xdr:to>
      <xdr:col>46</xdr:col>
      <xdr:colOff>38100</xdr:colOff>
      <xdr:row>95</xdr:row>
      <xdr:rowOff>149254</xdr:rowOff>
    </xdr:to>
    <xdr:sp macro="" textlink="">
      <xdr:nvSpPr>
        <xdr:cNvPr id="491" name="楕円 490"/>
        <xdr:cNvSpPr/>
      </xdr:nvSpPr>
      <xdr:spPr>
        <a:xfrm>
          <a:off x="8699500" y="163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165781</xdr:rowOff>
    </xdr:from>
    <xdr:ext cx="534377" cy="259045"/>
    <xdr:sp macro="" textlink="">
      <xdr:nvSpPr>
        <xdr:cNvPr id="492" name="テキスト ボックス 491"/>
        <xdr:cNvSpPr txBox="1"/>
      </xdr:nvSpPr>
      <xdr:spPr>
        <a:xfrm>
          <a:off x="8483111" y="1611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144973</xdr:rowOff>
    </xdr:from>
    <xdr:to>
      <xdr:col>41</xdr:col>
      <xdr:colOff>101600</xdr:colOff>
      <xdr:row>97</xdr:row>
      <xdr:rowOff>75123</xdr:rowOff>
    </xdr:to>
    <xdr:sp macro="" textlink="">
      <xdr:nvSpPr>
        <xdr:cNvPr id="493" name="楕円 492"/>
        <xdr:cNvSpPr/>
      </xdr:nvSpPr>
      <xdr:spPr>
        <a:xfrm>
          <a:off x="7810500" y="166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66250</xdr:rowOff>
    </xdr:from>
    <xdr:ext cx="534377" cy="259045"/>
    <xdr:sp macro="" textlink="">
      <xdr:nvSpPr>
        <xdr:cNvPr id="494" name="テキスト ボックス 493"/>
        <xdr:cNvSpPr txBox="1"/>
      </xdr:nvSpPr>
      <xdr:spPr>
        <a:xfrm>
          <a:off x="7594111" y="166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13413</xdr:rowOff>
    </xdr:from>
    <xdr:to>
      <xdr:col>36</xdr:col>
      <xdr:colOff>165100</xdr:colOff>
      <xdr:row>98</xdr:row>
      <xdr:rowOff>115013</xdr:rowOff>
    </xdr:to>
    <xdr:sp macro="" textlink="">
      <xdr:nvSpPr>
        <xdr:cNvPr id="495" name="楕円 494"/>
        <xdr:cNvSpPr/>
      </xdr:nvSpPr>
      <xdr:spPr>
        <a:xfrm>
          <a:off x="6921500" y="168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106140</xdr:rowOff>
    </xdr:from>
    <xdr:ext cx="534377" cy="259045"/>
    <xdr:sp macro="" textlink="">
      <xdr:nvSpPr>
        <xdr:cNvPr id="496" name="テキスト ボックス 495"/>
        <xdr:cNvSpPr txBox="1"/>
      </xdr:nvSpPr>
      <xdr:spPr>
        <a:xfrm>
          <a:off x="6705111" y="169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6" name="災害復旧事業費平均値テキスト"/>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30" name="テキスト ボックス 529"/>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5" name="フローチャート: 判断 534"/>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6" name="テキスト ボックス 535"/>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139573</xdr:rowOff>
    </xdr:from>
    <xdr:to>
      <xdr:col>67</xdr:col>
      <xdr:colOff>101600</xdr:colOff>
      <xdr:row>39</xdr:row>
      <xdr:rowOff>69723</xdr:rowOff>
    </xdr:to>
    <xdr:sp macro="" textlink="">
      <xdr:nvSpPr>
        <xdr:cNvPr id="537" name="フローチャート: 判断 536"/>
        <xdr:cNvSpPr/>
      </xdr:nvSpPr>
      <xdr:spPr>
        <a:xfrm>
          <a:off x="12763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86250</xdr:rowOff>
    </xdr:from>
    <xdr:ext cx="469744" cy="259045"/>
    <xdr:sp macro="" textlink="">
      <xdr:nvSpPr>
        <xdr:cNvPr id="538" name="テキスト ボックス 537"/>
        <xdr:cNvSpPr txBox="1"/>
      </xdr:nvSpPr>
      <xdr:spPr>
        <a:xfrm>
          <a:off x="12579428"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27" name="直線コネクタ 626"/>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28"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29" name="直線コネクタ 628"/>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0"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1" name="直線コネクタ 630"/>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131598</xdr:rowOff>
    </xdr:from>
    <xdr:to>
      <xdr:col>85</xdr:col>
      <xdr:colOff>127000</xdr:colOff>
      <xdr:row>79</xdr:row>
      <xdr:rowOff>137567</xdr:rowOff>
    </xdr:to>
    <xdr:cxnSp macro="">
      <xdr:nvCxnSpPr>
        <xdr:cNvPr id="632" name="直線コネクタ 631"/>
        <xdr:cNvCxnSpPr/>
      </xdr:nvCxnSpPr>
      <xdr:spPr>
        <a:xfrm>
          <a:off x="15481300" y="13676148"/>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33" name="公債費平均値テキスト"/>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34" name="フローチャート: 判断 633"/>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118453</xdr:rowOff>
    </xdr:from>
    <xdr:to>
      <xdr:col>81</xdr:col>
      <xdr:colOff>50800</xdr:colOff>
      <xdr:row>79</xdr:row>
      <xdr:rowOff>131598</xdr:rowOff>
    </xdr:to>
    <xdr:cxnSp macro="">
      <xdr:nvCxnSpPr>
        <xdr:cNvPr id="635" name="直線コネクタ 634"/>
        <xdr:cNvCxnSpPr/>
      </xdr:nvCxnSpPr>
      <xdr:spPr>
        <a:xfrm>
          <a:off x="14592300" y="1366300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36" name="フローチャート: 判断 635"/>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141177</xdr:rowOff>
    </xdr:from>
    <xdr:ext cx="534377" cy="259045"/>
    <xdr:sp macro="" textlink="">
      <xdr:nvSpPr>
        <xdr:cNvPr id="637" name="テキスト ボックス 636"/>
        <xdr:cNvSpPr txBox="1"/>
      </xdr:nvSpPr>
      <xdr:spPr>
        <a:xfrm>
          <a:off x="15214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99047</xdr:rowOff>
    </xdr:from>
    <xdr:to>
      <xdr:col>76</xdr:col>
      <xdr:colOff>114300</xdr:colOff>
      <xdr:row>79</xdr:row>
      <xdr:rowOff>118453</xdr:rowOff>
    </xdr:to>
    <xdr:cxnSp macro="">
      <xdr:nvCxnSpPr>
        <xdr:cNvPr id="638" name="直線コネクタ 637"/>
        <xdr:cNvCxnSpPr/>
      </xdr:nvCxnSpPr>
      <xdr:spPr>
        <a:xfrm>
          <a:off x="13703300" y="13643597"/>
          <a:ext cx="8890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39" name="フローチャート: 判断 638"/>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40" name="テキスト ボックス 639"/>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63131</xdr:rowOff>
    </xdr:from>
    <xdr:to>
      <xdr:col>71</xdr:col>
      <xdr:colOff>177800</xdr:colOff>
      <xdr:row>79</xdr:row>
      <xdr:rowOff>99047</xdr:rowOff>
    </xdr:to>
    <xdr:cxnSp macro="">
      <xdr:nvCxnSpPr>
        <xdr:cNvPr id="641" name="直線コネクタ 640"/>
        <xdr:cNvCxnSpPr/>
      </xdr:nvCxnSpPr>
      <xdr:spPr>
        <a:xfrm>
          <a:off x="12814300" y="13607681"/>
          <a:ext cx="889000" cy="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42" name="フローチャート: 判断 641"/>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8665</xdr:rowOff>
    </xdr:from>
    <xdr:ext cx="534377" cy="259045"/>
    <xdr:sp macro="" textlink="">
      <xdr:nvSpPr>
        <xdr:cNvPr id="643" name="テキスト ボックス 642"/>
        <xdr:cNvSpPr txBox="1"/>
      </xdr:nvSpPr>
      <xdr:spPr>
        <a:xfrm>
          <a:off x="13436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111430</xdr:rowOff>
    </xdr:from>
    <xdr:to>
      <xdr:col>67</xdr:col>
      <xdr:colOff>101600</xdr:colOff>
      <xdr:row>79</xdr:row>
      <xdr:rowOff>41580</xdr:rowOff>
    </xdr:to>
    <xdr:sp macro="" textlink="">
      <xdr:nvSpPr>
        <xdr:cNvPr id="644" name="フローチャート: 判断 643"/>
        <xdr:cNvSpPr/>
      </xdr:nvSpPr>
      <xdr:spPr>
        <a:xfrm>
          <a:off x="12763500" y="134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58107</xdr:rowOff>
    </xdr:from>
    <xdr:ext cx="534377" cy="259045"/>
    <xdr:sp macro="" textlink="">
      <xdr:nvSpPr>
        <xdr:cNvPr id="645" name="テキスト ボックス 644"/>
        <xdr:cNvSpPr txBox="1"/>
      </xdr:nvSpPr>
      <xdr:spPr>
        <a:xfrm>
          <a:off x="12547111" y="132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86767</xdr:rowOff>
    </xdr:from>
    <xdr:to>
      <xdr:col>85</xdr:col>
      <xdr:colOff>177800</xdr:colOff>
      <xdr:row>80</xdr:row>
      <xdr:rowOff>16917</xdr:rowOff>
    </xdr:to>
    <xdr:sp macro="" textlink="">
      <xdr:nvSpPr>
        <xdr:cNvPr id="651" name="楕円 650"/>
        <xdr:cNvSpPr/>
      </xdr:nvSpPr>
      <xdr:spPr>
        <a:xfrm>
          <a:off x="16268700" y="136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1694</xdr:rowOff>
    </xdr:from>
    <xdr:ext cx="534377" cy="259045"/>
    <xdr:sp macro="" textlink="">
      <xdr:nvSpPr>
        <xdr:cNvPr id="652" name="公債費該当値テキスト"/>
        <xdr:cNvSpPr txBox="1"/>
      </xdr:nvSpPr>
      <xdr:spPr>
        <a:xfrm>
          <a:off x="16370300" y="135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80798</xdr:rowOff>
    </xdr:from>
    <xdr:to>
      <xdr:col>81</xdr:col>
      <xdr:colOff>101600</xdr:colOff>
      <xdr:row>80</xdr:row>
      <xdr:rowOff>10948</xdr:rowOff>
    </xdr:to>
    <xdr:sp macro="" textlink="">
      <xdr:nvSpPr>
        <xdr:cNvPr id="653" name="楕円 652"/>
        <xdr:cNvSpPr/>
      </xdr:nvSpPr>
      <xdr:spPr>
        <a:xfrm>
          <a:off x="15430500" y="136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80</xdr:row>
      <xdr:rowOff>2075</xdr:rowOff>
    </xdr:from>
    <xdr:ext cx="534377" cy="259045"/>
    <xdr:sp macro="" textlink="">
      <xdr:nvSpPr>
        <xdr:cNvPr id="654" name="テキスト ボックス 653"/>
        <xdr:cNvSpPr txBox="1"/>
      </xdr:nvSpPr>
      <xdr:spPr>
        <a:xfrm>
          <a:off x="15214111" y="137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67653</xdr:rowOff>
    </xdr:from>
    <xdr:to>
      <xdr:col>76</xdr:col>
      <xdr:colOff>165100</xdr:colOff>
      <xdr:row>79</xdr:row>
      <xdr:rowOff>169253</xdr:rowOff>
    </xdr:to>
    <xdr:sp macro="" textlink="">
      <xdr:nvSpPr>
        <xdr:cNvPr id="655" name="楕円 654"/>
        <xdr:cNvSpPr/>
      </xdr:nvSpPr>
      <xdr:spPr>
        <a:xfrm>
          <a:off x="14541500" y="136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160380</xdr:rowOff>
    </xdr:from>
    <xdr:ext cx="534377" cy="259045"/>
    <xdr:sp macro="" textlink="">
      <xdr:nvSpPr>
        <xdr:cNvPr id="656" name="テキスト ボックス 655"/>
        <xdr:cNvSpPr txBox="1"/>
      </xdr:nvSpPr>
      <xdr:spPr>
        <a:xfrm>
          <a:off x="14325111" y="137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48247</xdr:rowOff>
    </xdr:from>
    <xdr:to>
      <xdr:col>72</xdr:col>
      <xdr:colOff>38100</xdr:colOff>
      <xdr:row>79</xdr:row>
      <xdr:rowOff>149847</xdr:rowOff>
    </xdr:to>
    <xdr:sp macro="" textlink="">
      <xdr:nvSpPr>
        <xdr:cNvPr id="657" name="楕円 656"/>
        <xdr:cNvSpPr/>
      </xdr:nvSpPr>
      <xdr:spPr>
        <a:xfrm>
          <a:off x="13652500" y="1359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140974</xdr:rowOff>
    </xdr:from>
    <xdr:ext cx="534377" cy="259045"/>
    <xdr:sp macro="" textlink="">
      <xdr:nvSpPr>
        <xdr:cNvPr id="658" name="テキスト ボックス 657"/>
        <xdr:cNvSpPr txBox="1"/>
      </xdr:nvSpPr>
      <xdr:spPr>
        <a:xfrm>
          <a:off x="13436111" y="136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12331</xdr:rowOff>
    </xdr:from>
    <xdr:to>
      <xdr:col>67</xdr:col>
      <xdr:colOff>101600</xdr:colOff>
      <xdr:row>79</xdr:row>
      <xdr:rowOff>113931</xdr:rowOff>
    </xdr:to>
    <xdr:sp macro="" textlink="">
      <xdr:nvSpPr>
        <xdr:cNvPr id="659" name="楕円 658"/>
        <xdr:cNvSpPr/>
      </xdr:nvSpPr>
      <xdr:spPr>
        <a:xfrm>
          <a:off x="12763500" y="135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105058</xdr:rowOff>
    </xdr:from>
    <xdr:ext cx="534377" cy="259045"/>
    <xdr:sp macro="" textlink="">
      <xdr:nvSpPr>
        <xdr:cNvPr id="660" name="テキスト ボックス 659"/>
        <xdr:cNvSpPr txBox="1"/>
      </xdr:nvSpPr>
      <xdr:spPr>
        <a:xfrm>
          <a:off x="12547111" y="136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82" name="直線コネクタ 681"/>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83" name="積立金最小値テキスト"/>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84" name="直線コネクタ 683"/>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85" name="積立金最大値テキスト"/>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86" name="直線コネクタ 685"/>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137570</xdr:rowOff>
    </xdr:from>
    <xdr:to>
      <xdr:col>85</xdr:col>
      <xdr:colOff>127000</xdr:colOff>
      <xdr:row>98</xdr:row>
      <xdr:rowOff>44923</xdr:rowOff>
    </xdr:to>
    <xdr:cxnSp macro="">
      <xdr:nvCxnSpPr>
        <xdr:cNvPr id="687" name="直線コネクタ 686"/>
        <xdr:cNvCxnSpPr/>
      </xdr:nvCxnSpPr>
      <xdr:spPr>
        <a:xfrm>
          <a:off x="15481300" y="16768220"/>
          <a:ext cx="838200" cy="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88" name="積立金平均値テキスト"/>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89" name="フローチャート: 判断 688"/>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79020</xdr:rowOff>
    </xdr:from>
    <xdr:to>
      <xdr:col>81</xdr:col>
      <xdr:colOff>50800</xdr:colOff>
      <xdr:row>97</xdr:row>
      <xdr:rowOff>137570</xdr:rowOff>
    </xdr:to>
    <xdr:cxnSp macro="">
      <xdr:nvCxnSpPr>
        <xdr:cNvPr id="690" name="直線コネクタ 689"/>
        <xdr:cNvCxnSpPr/>
      </xdr:nvCxnSpPr>
      <xdr:spPr>
        <a:xfrm>
          <a:off x="14592300" y="16709670"/>
          <a:ext cx="889000" cy="5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1" name="フローチャート: 判断 690"/>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692" name="テキスト ボックス 691"/>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79020</xdr:rowOff>
    </xdr:from>
    <xdr:to>
      <xdr:col>76</xdr:col>
      <xdr:colOff>114300</xdr:colOff>
      <xdr:row>97</xdr:row>
      <xdr:rowOff>143211</xdr:rowOff>
    </xdr:to>
    <xdr:cxnSp macro="">
      <xdr:nvCxnSpPr>
        <xdr:cNvPr id="693" name="直線コネクタ 692"/>
        <xdr:cNvCxnSpPr/>
      </xdr:nvCxnSpPr>
      <xdr:spPr>
        <a:xfrm flipV="1">
          <a:off x="13703300" y="16709670"/>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694" name="フローチャート: 判断 693"/>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695" name="テキスト ボックス 694"/>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143211</xdr:rowOff>
    </xdr:from>
    <xdr:to>
      <xdr:col>71</xdr:col>
      <xdr:colOff>177800</xdr:colOff>
      <xdr:row>98</xdr:row>
      <xdr:rowOff>25930</xdr:rowOff>
    </xdr:to>
    <xdr:cxnSp macro="">
      <xdr:nvCxnSpPr>
        <xdr:cNvPr id="696" name="直線コネクタ 695"/>
        <xdr:cNvCxnSpPr/>
      </xdr:nvCxnSpPr>
      <xdr:spPr>
        <a:xfrm flipV="1">
          <a:off x="12814300" y="16773861"/>
          <a:ext cx="889000" cy="5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697" name="フローチャート: 判断 696"/>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21888</xdr:rowOff>
    </xdr:from>
    <xdr:ext cx="534377" cy="259045"/>
    <xdr:sp macro="" textlink="">
      <xdr:nvSpPr>
        <xdr:cNvPr id="698" name="テキスト ボックス 697"/>
        <xdr:cNvSpPr txBox="1"/>
      </xdr:nvSpPr>
      <xdr:spPr>
        <a:xfrm>
          <a:off x="13436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143855</xdr:rowOff>
    </xdr:from>
    <xdr:to>
      <xdr:col>67</xdr:col>
      <xdr:colOff>101600</xdr:colOff>
      <xdr:row>98</xdr:row>
      <xdr:rowOff>74005</xdr:rowOff>
    </xdr:to>
    <xdr:sp macro="" textlink="">
      <xdr:nvSpPr>
        <xdr:cNvPr id="699" name="フローチャート: 判断 698"/>
        <xdr:cNvSpPr/>
      </xdr:nvSpPr>
      <xdr:spPr>
        <a:xfrm>
          <a:off x="12763500" y="167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90532</xdr:rowOff>
    </xdr:from>
    <xdr:ext cx="534377" cy="259045"/>
    <xdr:sp macro="" textlink="">
      <xdr:nvSpPr>
        <xdr:cNvPr id="700" name="テキスト ボックス 699"/>
        <xdr:cNvSpPr txBox="1"/>
      </xdr:nvSpPr>
      <xdr:spPr>
        <a:xfrm>
          <a:off x="12547111" y="165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165573</xdr:rowOff>
    </xdr:from>
    <xdr:to>
      <xdr:col>85</xdr:col>
      <xdr:colOff>177800</xdr:colOff>
      <xdr:row>98</xdr:row>
      <xdr:rowOff>95723</xdr:rowOff>
    </xdr:to>
    <xdr:sp macro="" textlink="">
      <xdr:nvSpPr>
        <xdr:cNvPr id="706" name="楕円 705"/>
        <xdr:cNvSpPr/>
      </xdr:nvSpPr>
      <xdr:spPr>
        <a:xfrm>
          <a:off x="16268700" y="167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80500</xdr:rowOff>
    </xdr:from>
    <xdr:ext cx="534377" cy="259045"/>
    <xdr:sp macro="" textlink="">
      <xdr:nvSpPr>
        <xdr:cNvPr id="707" name="積立金該当値テキスト"/>
        <xdr:cNvSpPr txBox="1"/>
      </xdr:nvSpPr>
      <xdr:spPr>
        <a:xfrm>
          <a:off x="16370300" y="167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86770</xdr:rowOff>
    </xdr:from>
    <xdr:to>
      <xdr:col>81</xdr:col>
      <xdr:colOff>101600</xdr:colOff>
      <xdr:row>98</xdr:row>
      <xdr:rowOff>16920</xdr:rowOff>
    </xdr:to>
    <xdr:sp macro="" textlink="">
      <xdr:nvSpPr>
        <xdr:cNvPr id="708" name="楕円 707"/>
        <xdr:cNvSpPr/>
      </xdr:nvSpPr>
      <xdr:spPr>
        <a:xfrm>
          <a:off x="15430500" y="167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8047</xdr:rowOff>
    </xdr:from>
    <xdr:ext cx="534377" cy="259045"/>
    <xdr:sp macro="" textlink="">
      <xdr:nvSpPr>
        <xdr:cNvPr id="709" name="テキスト ボックス 708"/>
        <xdr:cNvSpPr txBox="1"/>
      </xdr:nvSpPr>
      <xdr:spPr>
        <a:xfrm>
          <a:off x="15214111" y="1681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28220</xdr:rowOff>
    </xdr:from>
    <xdr:to>
      <xdr:col>76</xdr:col>
      <xdr:colOff>165100</xdr:colOff>
      <xdr:row>97</xdr:row>
      <xdr:rowOff>129820</xdr:rowOff>
    </xdr:to>
    <xdr:sp macro="" textlink="">
      <xdr:nvSpPr>
        <xdr:cNvPr id="710" name="楕円 709"/>
        <xdr:cNvSpPr/>
      </xdr:nvSpPr>
      <xdr:spPr>
        <a:xfrm>
          <a:off x="14541500" y="166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120947</xdr:rowOff>
    </xdr:from>
    <xdr:ext cx="534377" cy="259045"/>
    <xdr:sp macro="" textlink="">
      <xdr:nvSpPr>
        <xdr:cNvPr id="711" name="テキスト ボックス 710"/>
        <xdr:cNvSpPr txBox="1"/>
      </xdr:nvSpPr>
      <xdr:spPr>
        <a:xfrm>
          <a:off x="14325111" y="167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92411</xdr:rowOff>
    </xdr:from>
    <xdr:to>
      <xdr:col>72</xdr:col>
      <xdr:colOff>38100</xdr:colOff>
      <xdr:row>98</xdr:row>
      <xdr:rowOff>22561</xdr:rowOff>
    </xdr:to>
    <xdr:sp macro="" textlink="">
      <xdr:nvSpPr>
        <xdr:cNvPr id="712" name="楕円 711"/>
        <xdr:cNvSpPr/>
      </xdr:nvSpPr>
      <xdr:spPr>
        <a:xfrm>
          <a:off x="13652500" y="167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13688</xdr:rowOff>
    </xdr:from>
    <xdr:ext cx="534377" cy="259045"/>
    <xdr:sp macro="" textlink="">
      <xdr:nvSpPr>
        <xdr:cNvPr id="713" name="テキスト ボックス 712"/>
        <xdr:cNvSpPr txBox="1"/>
      </xdr:nvSpPr>
      <xdr:spPr>
        <a:xfrm>
          <a:off x="13436111" y="1681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146580</xdr:rowOff>
    </xdr:from>
    <xdr:to>
      <xdr:col>67</xdr:col>
      <xdr:colOff>101600</xdr:colOff>
      <xdr:row>98</xdr:row>
      <xdr:rowOff>76730</xdr:rowOff>
    </xdr:to>
    <xdr:sp macro="" textlink="">
      <xdr:nvSpPr>
        <xdr:cNvPr id="714" name="楕円 713"/>
        <xdr:cNvSpPr/>
      </xdr:nvSpPr>
      <xdr:spPr>
        <a:xfrm>
          <a:off x="12763500" y="16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67857</xdr:rowOff>
    </xdr:from>
    <xdr:ext cx="534377" cy="259045"/>
    <xdr:sp macro="" textlink="">
      <xdr:nvSpPr>
        <xdr:cNvPr id="715" name="テキスト ボックス 714"/>
        <xdr:cNvSpPr txBox="1"/>
      </xdr:nvSpPr>
      <xdr:spPr>
        <a:xfrm>
          <a:off x="12547111" y="1686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35" name="直線コネクタ 734"/>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8"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9" name="直線コネクタ 738"/>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41" name="投資及び出資金平均値テキスト"/>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42" name="フローチャート: 判断 741"/>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25343</xdr:rowOff>
    </xdr:from>
    <xdr:to>
      <xdr:col>111</xdr:col>
      <xdr:colOff>177800</xdr:colOff>
      <xdr:row>38</xdr:row>
      <xdr:rowOff>25400</xdr:rowOff>
    </xdr:to>
    <xdr:cxnSp macro="">
      <xdr:nvCxnSpPr>
        <xdr:cNvPr id="743" name="直線コネクタ 742"/>
        <xdr:cNvCxnSpPr/>
      </xdr:nvCxnSpPr>
      <xdr:spPr>
        <a:xfrm>
          <a:off x="20434300" y="6540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44" name="フローチャート: 判断 743"/>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45" name="テキスト ボックス 744"/>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25343</xdr:rowOff>
    </xdr:from>
    <xdr:to>
      <xdr:col>107</xdr:col>
      <xdr:colOff>50800</xdr:colOff>
      <xdr:row>38</xdr:row>
      <xdr:rowOff>25343</xdr:rowOff>
    </xdr:to>
    <xdr:cxnSp macro="">
      <xdr:nvCxnSpPr>
        <xdr:cNvPr id="746" name="直線コネクタ 745"/>
        <xdr:cNvCxnSpPr/>
      </xdr:nvCxnSpPr>
      <xdr:spPr>
        <a:xfrm>
          <a:off x="19545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47" name="フローチャート: 判断 746"/>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8" name="テキスト ボックス 747"/>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25343</xdr:rowOff>
    </xdr:from>
    <xdr:to>
      <xdr:col>102</xdr:col>
      <xdr:colOff>114300</xdr:colOff>
      <xdr:row>38</xdr:row>
      <xdr:rowOff>25343</xdr:rowOff>
    </xdr:to>
    <xdr:cxnSp macro="">
      <xdr:nvCxnSpPr>
        <xdr:cNvPr id="749" name="直線コネクタ 748"/>
        <xdr:cNvCxnSpPr/>
      </xdr:nvCxnSpPr>
      <xdr:spPr>
        <a:xfrm>
          <a:off x="18656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50" name="フローチャート: 判断 749"/>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51" name="テキスト ボックス 750"/>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112046</xdr:rowOff>
    </xdr:from>
    <xdr:to>
      <xdr:col>98</xdr:col>
      <xdr:colOff>38100</xdr:colOff>
      <xdr:row>38</xdr:row>
      <xdr:rowOff>42196</xdr:rowOff>
    </xdr:to>
    <xdr:sp macro="" textlink="">
      <xdr:nvSpPr>
        <xdr:cNvPr id="752" name="フローチャート: 判断 751"/>
        <xdr:cNvSpPr/>
      </xdr:nvSpPr>
      <xdr:spPr>
        <a:xfrm>
          <a:off x="18605500" y="64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58723</xdr:rowOff>
    </xdr:from>
    <xdr:ext cx="378565" cy="259045"/>
    <xdr:sp macro="" textlink="">
      <xdr:nvSpPr>
        <xdr:cNvPr id="753" name="テキスト ボックス 752"/>
        <xdr:cNvSpPr txBox="1"/>
      </xdr:nvSpPr>
      <xdr:spPr>
        <a:xfrm>
          <a:off x="18467017" y="623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145993</xdr:rowOff>
    </xdr:from>
    <xdr:to>
      <xdr:col>107</xdr:col>
      <xdr:colOff>101600</xdr:colOff>
      <xdr:row>38</xdr:row>
      <xdr:rowOff>76143</xdr:rowOff>
    </xdr:to>
    <xdr:sp macro="" textlink="">
      <xdr:nvSpPr>
        <xdr:cNvPr id="763" name="楕円 762"/>
        <xdr:cNvSpPr/>
      </xdr:nvSpPr>
      <xdr:spPr>
        <a:xfrm>
          <a:off x="20383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67270</xdr:rowOff>
    </xdr:from>
    <xdr:ext cx="249299" cy="259045"/>
    <xdr:sp macro="" textlink="">
      <xdr:nvSpPr>
        <xdr:cNvPr id="764" name="テキスト ボックス 763"/>
        <xdr:cNvSpPr txBox="1"/>
      </xdr:nvSpPr>
      <xdr:spPr>
        <a:xfrm>
          <a:off x="20309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65" name="楕円 764"/>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66" name="テキスト ボックス 765"/>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145993</xdr:rowOff>
    </xdr:from>
    <xdr:to>
      <xdr:col>98</xdr:col>
      <xdr:colOff>38100</xdr:colOff>
      <xdr:row>38</xdr:row>
      <xdr:rowOff>76143</xdr:rowOff>
    </xdr:to>
    <xdr:sp macro="" textlink="">
      <xdr:nvSpPr>
        <xdr:cNvPr id="767" name="楕円 766"/>
        <xdr:cNvSpPr/>
      </xdr:nvSpPr>
      <xdr:spPr>
        <a:xfrm>
          <a:off x="18605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67270</xdr:rowOff>
    </xdr:from>
    <xdr:ext cx="249299" cy="259045"/>
    <xdr:sp macro="" textlink="">
      <xdr:nvSpPr>
        <xdr:cNvPr id="768" name="テキスト ボックス 767"/>
        <xdr:cNvSpPr txBox="1"/>
      </xdr:nvSpPr>
      <xdr:spPr>
        <a:xfrm>
          <a:off x="18531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88" name="直線コネクタ 787"/>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91" name="貸付金最大値テキスト"/>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792" name="直線コネクタ 791"/>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23171</xdr:rowOff>
    </xdr:from>
    <xdr:to>
      <xdr:col>116</xdr:col>
      <xdr:colOff>63500</xdr:colOff>
      <xdr:row>58</xdr:row>
      <xdr:rowOff>23400</xdr:rowOff>
    </xdr:to>
    <xdr:cxnSp macro="">
      <xdr:nvCxnSpPr>
        <xdr:cNvPr id="793" name="直線コネクタ 792"/>
        <xdr:cNvCxnSpPr/>
      </xdr:nvCxnSpPr>
      <xdr:spPr>
        <a:xfrm>
          <a:off x="21323300" y="99672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794" name="貸付金平均値テキスト"/>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795" name="フローチャート: 判断 794"/>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23171</xdr:rowOff>
    </xdr:from>
    <xdr:to>
      <xdr:col>111</xdr:col>
      <xdr:colOff>177800</xdr:colOff>
      <xdr:row>58</xdr:row>
      <xdr:rowOff>23743</xdr:rowOff>
    </xdr:to>
    <xdr:cxnSp macro="">
      <xdr:nvCxnSpPr>
        <xdr:cNvPr id="796" name="直線コネクタ 795"/>
        <xdr:cNvCxnSpPr/>
      </xdr:nvCxnSpPr>
      <xdr:spPr>
        <a:xfrm flipV="1">
          <a:off x="20434300" y="996727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797" name="フローチャート: 判断 796"/>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798" name="テキスト ボックス 797"/>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23457</xdr:rowOff>
    </xdr:from>
    <xdr:to>
      <xdr:col>107</xdr:col>
      <xdr:colOff>50800</xdr:colOff>
      <xdr:row>58</xdr:row>
      <xdr:rowOff>23743</xdr:rowOff>
    </xdr:to>
    <xdr:cxnSp macro="">
      <xdr:nvCxnSpPr>
        <xdr:cNvPr id="799" name="直線コネクタ 798"/>
        <xdr:cNvCxnSpPr/>
      </xdr:nvCxnSpPr>
      <xdr:spPr>
        <a:xfrm>
          <a:off x="19545300" y="996755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00" name="フローチャート: 判断 799"/>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801" name="テキスト ボックス 800"/>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23171</xdr:rowOff>
    </xdr:from>
    <xdr:to>
      <xdr:col>102</xdr:col>
      <xdr:colOff>114300</xdr:colOff>
      <xdr:row>58</xdr:row>
      <xdr:rowOff>23457</xdr:rowOff>
    </xdr:to>
    <xdr:cxnSp macro="">
      <xdr:nvCxnSpPr>
        <xdr:cNvPr id="802" name="直線コネクタ 801"/>
        <xdr:cNvCxnSpPr/>
      </xdr:nvCxnSpPr>
      <xdr:spPr>
        <a:xfrm>
          <a:off x="18656300" y="9967271"/>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03" name="フローチャート: 判断 802"/>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04" name="テキスト ボックス 803"/>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64840</xdr:rowOff>
    </xdr:from>
    <xdr:to>
      <xdr:col>98</xdr:col>
      <xdr:colOff>38100</xdr:colOff>
      <xdr:row>57</xdr:row>
      <xdr:rowOff>166440</xdr:rowOff>
    </xdr:to>
    <xdr:sp macro="" textlink="">
      <xdr:nvSpPr>
        <xdr:cNvPr id="805" name="フローチャート: 判断 804"/>
        <xdr:cNvSpPr/>
      </xdr:nvSpPr>
      <xdr:spPr>
        <a:xfrm>
          <a:off x="18605500" y="983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11517</xdr:rowOff>
    </xdr:from>
    <xdr:ext cx="469744" cy="259045"/>
    <xdr:sp macro="" textlink="">
      <xdr:nvSpPr>
        <xdr:cNvPr id="806" name="テキスト ボックス 805"/>
        <xdr:cNvSpPr txBox="1"/>
      </xdr:nvSpPr>
      <xdr:spPr>
        <a:xfrm>
          <a:off x="18421428" y="96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144050</xdr:rowOff>
    </xdr:from>
    <xdr:to>
      <xdr:col>116</xdr:col>
      <xdr:colOff>114300</xdr:colOff>
      <xdr:row>58</xdr:row>
      <xdr:rowOff>74200</xdr:rowOff>
    </xdr:to>
    <xdr:sp macro="" textlink="">
      <xdr:nvSpPr>
        <xdr:cNvPr id="812" name="楕円 811"/>
        <xdr:cNvSpPr/>
      </xdr:nvSpPr>
      <xdr:spPr>
        <a:xfrm>
          <a:off x="22110700" y="99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58977</xdr:rowOff>
    </xdr:from>
    <xdr:ext cx="313932" cy="259045"/>
    <xdr:sp macro="" textlink="">
      <xdr:nvSpPr>
        <xdr:cNvPr id="813" name="貸付金該当値テキスト"/>
        <xdr:cNvSpPr txBox="1"/>
      </xdr:nvSpPr>
      <xdr:spPr>
        <a:xfrm>
          <a:off x="22212300" y="983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143821</xdr:rowOff>
    </xdr:from>
    <xdr:to>
      <xdr:col>112</xdr:col>
      <xdr:colOff>38100</xdr:colOff>
      <xdr:row>58</xdr:row>
      <xdr:rowOff>73971</xdr:rowOff>
    </xdr:to>
    <xdr:sp macro="" textlink="">
      <xdr:nvSpPr>
        <xdr:cNvPr id="814" name="楕円 813"/>
        <xdr:cNvSpPr/>
      </xdr:nvSpPr>
      <xdr:spPr>
        <a:xfrm>
          <a:off x="21272500" y="99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65098</xdr:rowOff>
    </xdr:from>
    <xdr:ext cx="313932" cy="259045"/>
    <xdr:sp macro="" textlink="">
      <xdr:nvSpPr>
        <xdr:cNvPr id="815" name="テキスト ボックス 814"/>
        <xdr:cNvSpPr txBox="1"/>
      </xdr:nvSpPr>
      <xdr:spPr>
        <a:xfrm>
          <a:off x="21166333" y="10009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144393</xdr:rowOff>
    </xdr:from>
    <xdr:to>
      <xdr:col>107</xdr:col>
      <xdr:colOff>101600</xdr:colOff>
      <xdr:row>58</xdr:row>
      <xdr:rowOff>74543</xdr:rowOff>
    </xdr:to>
    <xdr:sp macro="" textlink="">
      <xdr:nvSpPr>
        <xdr:cNvPr id="816" name="楕円 815"/>
        <xdr:cNvSpPr/>
      </xdr:nvSpPr>
      <xdr:spPr>
        <a:xfrm>
          <a:off x="20383500" y="9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65670</xdr:rowOff>
    </xdr:from>
    <xdr:ext cx="313932" cy="259045"/>
    <xdr:sp macro="" textlink="">
      <xdr:nvSpPr>
        <xdr:cNvPr id="817" name="テキスト ボックス 816"/>
        <xdr:cNvSpPr txBox="1"/>
      </xdr:nvSpPr>
      <xdr:spPr>
        <a:xfrm>
          <a:off x="20277333" y="1000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144107</xdr:rowOff>
    </xdr:from>
    <xdr:to>
      <xdr:col>102</xdr:col>
      <xdr:colOff>165100</xdr:colOff>
      <xdr:row>58</xdr:row>
      <xdr:rowOff>74257</xdr:rowOff>
    </xdr:to>
    <xdr:sp macro="" textlink="">
      <xdr:nvSpPr>
        <xdr:cNvPr id="818" name="楕円 817"/>
        <xdr:cNvSpPr/>
      </xdr:nvSpPr>
      <xdr:spPr>
        <a:xfrm>
          <a:off x="19494500" y="99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65384</xdr:rowOff>
    </xdr:from>
    <xdr:ext cx="313932" cy="259045"/>
    <xdr:sp macro="" textlink="">
      <xdr:nvSpPr>
        <xdr:cNvPr id="819" name="テキスト ボックス 818"/>
        <xdr:cNvSpPr txBox="1"/>
      </xdr:nvSpPr>
      <xdr:spPr>
        <a:xfrm>
          <a:off x="19388333" y="1000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143821</xdr:rowOff>
    </xdr:from>
    <xdr:to>
      <xdr:col>98</xdr:col>
      <xdr:colOff>38100</xdr:colOff>
      <xdr:row>58</xdr:row>
      <xdr:rowOff>73971</xdr:rowOff>
    </xdr:to>
    <xdr:sp macro="" textlink="">
      <xdr:nvSpPr>
        <xdr:cNvPr id="820" name="楕円 819"/>
        <xdr:cNvSpPr/>
      </xdr:nvSpPr>
      <xdr:spPr>
        <a:xfrm>
          <a:off x="18605500" y="99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65098</xdr:rowOff>
    </xdr:from>
    <xdr:ext cx="313932" cy="259045"/>
    <xdr:sp macro="" textlink="">
      <xdr:nvSpPr>
        <xdr:cNvPr id="821" name="テキスト ボックス 820"/>
        <xdr:cNvSpPr txBox="1"/>
      </xdr:nvSpPr>
      <xdr:spPr>
        <a:xfrm>
          <a:off x="18499333" y="10009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46" name="直線コネクタ 845"/>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7"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8" name="直線コネクタ 847"/>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49" name="繰出金最大値テキスト"/>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0" name="直線コネクタ 849"/>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3339</xdr:rowOff>
    </xdr:from>
    <xdr:to>
      <xdr:col>116</xdr:col>
      <xdr:colOff>63500</xdr:colOff>
      <xdr:row>76</xdr:row>
      <xdr:rowOff>54908</xdr:rowOff>
    </xdr:to>
    <xdr:cxnSp macro="">
      <xdr:nvCxnSpPr>
        <xdr:cNvPr id="851" name="直線コネクタ 850"/>
        <xdr:cNvCxnSpPr/>
      </xdr:nvCxnSpPr>
      <xdr:spPr>
        <a:xfrm>
          <a:off x="21323300" y="13033539"/>
          <a:ext cx="8382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52" name="繰出金平均値テキスト"/>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53" name="フローチャート: 判断 852"/>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3339</xdr:rowOff>
    </xdr:from>
    <xdr:to>
      <xdr:col>111</xdr:col>
      <xdr:colOff>177800</xdr:colOff>
      <xdr:row>76</xdr:row>
      <xdr:rowOff>103772</xdr:rowOff>
    </xdr:to>
    <xdr:cxnSp macro="">
      <xdr:nvCxnSpPr>
        <xdr:cNvPr id="854" name="直線コネクタ 853"/>
        <xdr:cNvCxnSpPr/>
      </xdr:nvCxnSpPr>
      <xdr:spPr>
        <a:xfrm flipV="1">
          <a:off x="20434300" y="13033539"/>
          <a:ext cx="889000" cy="10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55" name="フローチャート: 判断 854"/>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90460</xdr:rowOff>
    </xdr:from>
    <xdr:ext cx="534377" cy="259045"/>
    <xdr:sp macro="" textlink="">
      <xdr:nvSpPr>
        <xdr:cNvPr id="856" name="テキスト ボックス 855"/>
        <xdr:cNvSpPr txBox="1"/>
      </xdr:nvSpPr>
      <xdr:spPr>
        <a:xfrm>
          <a:off x="21056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103772</xdr:rowOff>
    </xdr:from>
    <xdr:to>
      <xdr:col>107</xdr:col>
      <xdr:colOff>50800</xdr:colOff>
      <xdr:row>76</xdr:row>
      <xdr:rowOff>126479</xdr:rowOff>
    </xdr:to>
    <xdr:cxnSp macro="">
      <xdr:nvCxnSpPr>
        <xdr:cNvPr id="857" name="直線コネクタ 856"/>
        <xdr:cNvCxnSpPr/>
      </xdr:nvCxnSpPr>
      <xdr:spPr>
        <a:xfrm flipV="1">
          <a:off x="19545300" y="13133972"/>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58" name="フローチャート: 判断 857"/>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46379</xdr:rowOff>
    </xdr:from>
    <xdr:ext cx="534377" cy="259045"/>
    <xdr:sp macro="" textlink="">
      <xdr:nvSpPr>
        <xdr:cNvPr id="859" name="テキスト ボックス 858"/>
        <xdr:cNvSpPr txBox="1"/>
      </xdr:nvSpPr>
      <xdr:spPr>
        <a:xfrm>
          <a:off x="20167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126479</xdr:rowOff>
    </xdr:from>
    <xdr:to>
      <xdr:col>102</xdr:col>
      <xdr:colOff>114300</xdr:colOff>
      <xdr:row>77</xdr:row>
      <xdr:rowOff>45707</xdr:rowOff>
    </xdr:to>
    <xdr:cxnSp macro="">
      <xdr:nvCxnSpPr>
        <xdr:cNvPr id="860" name="直線コネクタ 859"/>
        <xdr:cNvCxnSpPr/>
      </xdr:nvCxnSpPr>
      <xdr:spPr>
        <a:xfrm flipV="1">
          <a:off x="18656300" y="13156679"/>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1" name="フローチャート: 判断 860"/>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2" name="テキスト ボックス 861"/>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63" name="フローチャート: 判断 862"/>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64" name="テキスト ボックス 863"/>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4108</xdr:rowOff>
    </xdr:from>
    <xdr:to>
      <xdr:col>116</xdr:col>
      <xdr:colOff>114300</xdr:colOff>
      <xdr:row>76</xdr:row>
      <xdr:rowOff>105708</xdr:rowOff>
    </xdr:to>
    <xdr:sp macro="" textlink="">
      <xdr:nvSpPr>
        <xdr:cNvPr id="870" name="楕円 869"/>
        <xdr:cNvSpPr/>
      </xdr:nvSpPr>
      <xdr:spPr>
        <a:xfrm>
          <a:off x="22110700" y="130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153985</xdr:rowOff>
    </xdr:from>
    <xdr:ext cx="534377" cy="259045"/>
    <xdr:sp macro="" textlink="">
      <xdr:nvSpPr>
        <xdr:cNvPr id="871" name="繰出金該当値テキスト"/>
        <xdr:cNvSpPr txBox="1"/>
      </xdr:nvSpPr>
      <xdr:spPr>
        <a:xfrm>
          <a:off x="22212300" y="1301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123990</xdr:rowOff>
    </xdr:from>
    <xdr:to>
      <xdr:col>112</xdr:col>
      <xdr:colOff>38100</xdr:colOff>
      <xdr:row>76</xdr:row>
      <xdr:rowOff>54139</xdr:rowOff>
    </xdr:to>
    <xdr:sp macro="" textlink="">
      <xdr:nvSpPr>
        <xdr:cNvPr id="872" name="楕円 871"/>
        <xdr:cNvSpPr/>
      </xdr:nvSpPr>
      <xdr:spPr>
        <a:xfrm>
          <a:off x="21272500" y="12982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45266</xdr:rowOff>
    </xdr:from>
    <xdr:ext cx="534377" cy="259045"/>
    <xdr:sp macro="" textlink="">
      <xdr:nvSpPr>
        <xdr:cNvPr id="873" name="テキスト ボックス 872"/>
        <xdr:cNvSpPr txBox="1"/>
      </xdr:nvSpPr>
      <xdr:spPr>
        <a:xfrm>
          <a:off x="21056111" y="1307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52972</xdr:rowOff>
    </xdr:from>
    <xdr:to>
      <xdr:col>107</xdr:col>
      <xdr:colOff>101600</xdr:colOff>
      <xdr:row>76</xdr:row>
      <xdr:rowOff>154572</xdr:rowOff>
    </xdr:to>
    <xdr:sp macro="" textlink="">
      <xdr:nvSpPr>
        <xdr:cNvPr id="874" name="楕円 873"/>
        <xdr:cNvSpPr/>
      </xdr:nvSpPr>
      <xdr:spPr>
        <a:xfrm>
          <a:off x="20383500" y="130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145699</xdr:rowOff>
    </xdr:from>
    <xdr:ext cx="534377" cy="259045"/>
    <xdr:sp macro="" textlink="">
      <xdr:nvSpPr>
        <xdr:cNvPr id="875" name="テキスト ボックス 874"/>
        <xdr:cNvSpPr txBox="1"/>
      </xdr:nvSpPr>
      <xdr:spPr>
        <a:xfrm>
          <a:off x="20167111" y="1317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75679</xdr:rowOff>
    </xdr:from>
    <xdr:to>
      <xdr:col>102</xdr:col>
      <xdr:colOff>165100</xdr:colOff>
      <xdr:row>77</xdr:row>
      <xdr:rowOff>5829</xdr:rowOff>
    </xdr:to>
    <xdr:sp macro="" textlink="">
      <xdr:nvSpPr>
        <xdr:cNvPr id="876" name="楕円 875"/>
        <xdr:cNvSpPr/>
      </xdr:nvSpPr>
      <xdr:spPr>
        <a:xfrm>
          <a:off x="19494500" y="131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168406</xdr:rowOff>
    </xdr:from>
    <xdr:ext cx="534377" cy="259045"/>
    <xdr:sp macro="" textlink="">
      <xdr:nvSpPr>
        <xdr:cNvPr id="877" name="テキスト ボックス 876"/>
        <xdr:cNvSpPr txBox="1"/>
      </xdr:nvSpPr>
      <xdr:spPr>
        <a:xfrm>
          <a:off x="19278111" y="131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166357</xdr:rowOff>
    </xdr:from>
    <xdr:to>
      <xdr:col>98</xdr:col>
      <xdr:colOff>38100</xdr:colOff>
      <xdr:row>77</xdr:row>
      <xdr:rowOff>96507</xdr:rowOff>
    </xdr:to>
    <xdr:sp macro="" textlink="">
      <xdr:nvSpPr>
        <xdr:cNvPr id="878" name="楕円 877"/>
        <xdr:cNvSpPr/>
      </xdr:nvSpPr>
      <xdr:spPr>
        <a:xfrm>
          <a:off x="18605500" y="131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87634</xdr:rowOff>
    </xdr:from>
    <xdr:ext cx="534377" cy="259045"/>
    <xdr:sp macro="" textlink="">
      <xdr:nvSpPr>
        <xdr:cNvPr id="879" name="テキスト ボックス 878"/>
        <xdr:cNvSpPr txBox="1"/>
      </xdr:nvSpPr>
      <xdr:spPr>
        <a:xfrm>
          <a:off x="18389111" y="132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すべてにおいて</a:t>
          </a:r>
          <a:r>
            <a:rPr kumimoji="1" lang="ja-JP" altLang="ja-JP" sz="1100" b="0" i="0" baseline="0">
              <a:solidFill>
                <a:schemeClr val="dk1"/>
              </a:solidFill>
              <a:effectLst/>
              <a:latin typeface="+mn-lt"/>
              <a:ea typeface="+mn-ea"/>
              <a:cs typeface="+mn-cs"/>
            </a:rPr>
            <a:t>類似団体平均よりも下回っている。その中でも特に人件費</a:t>
          </a:r>
          <a:r>
            <a:rPr kumimoji="1" lang="ja-JP" altLang="en-US" sz="1100" b="0" i="0" baseline="0">
              <a:solidFill>
                <a:schemeClr val="dk1"/>
              </a:solidFill>
              <a:effectLst/>
              <a:latin typeface="+mn-lt"/>
              <a:ea typeface="+mn-ea"/>
              <a:cs typeface="+mn-cs"/>
            </a:rPr>
            <a:t>、公債費</a:t>
          </a:r>
          <a:r>
            <a:rPr kumimoji="1" lang="ja-JP" altLang="ja-JP" sz="1100" b="0" i="0" baseline="0">
              <a:solidFill>
                <a:schemeClr val="dk1"/>
              </a:solidFill>
              <a:effectLst/>
              <a:latin typeface="+mn-lt"/>
              <a:ea typeface="+mn-ea"/>
              <a:cs typeface="+mn-cs"/>
            </a:rPr>
            <a:t>については類似団体内の順位が最下位となっている。全体的に見て、類似団体内での順位が低くなっており、コストを抑えながらサービスを行っていることがわかる。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今後も住民のニーズに応えながら、節度とメリハリの利いた財政運営に努めていく必要がある。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18,938
18.78
7,108,591
6,642,615
443,116
4,537,484
5,311,687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119888</xdr:rowOff>
    </xdr:from>
    <xdr:to>
      <xdr:col>24</xdr:col>
      <xdr:colOff>63500</xdr:colOff>
      <xdr:row>38</xdr:row>
      <xdr:rowOff>162941</xdr:rowOff>
    </xdr:to>
    <xdr:cxnSp macro="">
      <xdr:nvCxnSpPr>
        <xdr:cNvPr id="61" name="直線コネクタ 60"/>
        <xdr:cNvCxnSpPr/>
      </xdr:nvCxnSpPr>
      <xdr:spPr>
        <a:xfrm>
          <a:off x="3797300" y="6634988"/>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119888</xdr:rowOff>
    </xdr:from>
    <xdr:to>
      <xdr:col>19</xdr:col>
      <xdr:colOff>177800</xdr:colOff>
      <xdr:row>38</xdr:row>
      <xdr:rowOff>169418</xdr:rowOff>
    </xdr:to>
    <xdr:cxnSp macro="">
      <xdr:nvCxnSpPr>
        <xdr:cNvPr id="64" name="直線コネクタ 63"/>
        <xdr:cNvCxnSpPr/>
      </xdr:nvCxnSpPr>
      <xdr:spPr>
        <a:xfrm flipV="1">
          <a:off x="2908300" y="6634988"/>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111777</xdr:rowOff>
    </xdr:from>
    <xdr:ext cx="469744" cy="259045"/>
    <xdr:sp macro="" textlink="">
      <xdr:nvSpPr>
        <xdr:cNvPr id="66" name="テキスト ボックス 65"/>
        <xdr:cNvSpPr txBox="1"/>
      </xdr:nvSpPr>
      <xdr:spPr>
        <a:xfrm>
          <a:off x="3562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101219</xdr:rowOff>
    </xdr:from>
    <xdr:to>
      <xdr:col>15</xdr:col>
      <xdr:colOff>50800</xdr:colOff>
      <xdr:row>38</xdr:row>
      <xdr:rowOff>169418</xdr:rowOff>
    </xdr:to>
    <xdr:cxnSp macro="">
      <xdr:nvCxnSpPr>
        <xdr:cNvPr id="67" name="直線コネクタ 66"/>
        <xdr:cNvCxnSpPr/>
      </xdr:nvCxnSpPr>
      <xdr:spPr>
        <a:xfrm>
          <a:off x="2019300" y="6616319"/>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101219</xdr:rowOff>
    </xdr:from>
    <xdr:to>
      <xdr:col>10</xdr:col>
      <xdr:colOff>114300</xdr:colOff>
      <xdr:row>39</xdr:row>
      <xdr:rowOff>56261</xdr:rowOff>
    </xdr:to>
    <xdr:cxnSp macro="">
      <xdr:nvCxnSpPr>
        <xdr:cNvPr id="70" name="直線コネクタ 69"/>
        <xdr:cNvCxnSpPr/>
      </xdr:nvCxnSpPr>
      <xdr:spPr>
        <a:xfrm flipV="1">
          <a:off x="1130300" y="6616319"/>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28338</xdr:rowOff>
    </xdr:from>
    <xdr:ext cx="469744" cy="259045"/>
    <xdr:sp macro="" textlink="">
      <xdr:nvSpPr>
        <xdr:cNvPr id="72" name="テキスト ボックス 71"/>
        <xdr:cNvSpPr txBox="1"/>
      </xdr:nvSpPr>
      <xdr:spPr>
        <a:xfrm>
          <a:off x="1784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119380</xdr:rowOff>
    </xdr:from>
    <xdr:to>
      <xdr:col>6</xdr:col>
      <xdr:colOff>38100</xdr:colOff>
      <xdr:row>39</xdr:row>
      <xdr:rowOff>49530</xdr:rowOff>
    </xdr:to>
    <xdr:sp macro="" textlink="">
      <xdr:nvSpPr>
        <xdr:cNvPr id="73" name="フローチャート: 判断 72"/>
        <xdr:cNvSpPr/>
      </xdr:nvSpPr>
      <xdr:spPr>
        <a:xfrm>
          <a:off x="1079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66057</xdr:rowOff>
    </xdr:from>
    <xdr:ext cx="469744" cy="259045"/>
    <xdr:sp macro="" textlink="">
      <xdr:nvSpPr>
        <xdr:cNvPr id="74" name="テキスト ボックス 73"/>
        <xdr:cNvSpPr txBox="1"/>
      </xdr:nvSpPr>
      <xdr:spPr>
        <a:xfrm>
          <a:off x="895428" y="64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112141</xdr:rowOff>
    </xdr:from>
    <xdr:to>
      <xdr:col>24</xdr:col>
      <xdr:colOff>114300</xdr:colOff>
      <xdr:row>39</xdr:row>
      <xdr:rowOff>42291</xdr:rowOff>
    </xdr:to>
    <xdr:sp macro="" textlink="">
      <xdr:nvSpPr>
        <xdr:cNvPr id="80" name="楕円 79"/>
        <xdr:cNvSpPr/>
      </xdr:nvSpPr>
      <xdr:spPr>
        <a:xfrm>
          <a:off x="45847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27068</xdr:rowOff>
    </xdr:from>
    <xdr:ext cx="469744" cy="259045"/>
    <xdr:sp macro="" textlink="">
      <xdr:nvSpPr>
        <xdr:cNvPr id="81" name="議会費該当値テキスト"/>
        <xdr:cNvSpPr txBox="1"/>
      </xdr:nvSpPr>
      <xdr:spPr>
        <a:xfrm>
          <a:off x="4686300" y="654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69088</xdr:rowOff>
    </xdr:from>
    <xdr:to>
      <xdr:col>20</xdr:col>
      <xdr:colOff>38100</xdr:colOff>
      <xdr:row>38</xdr:row>
      <xdr:rowOff>170688</xdr:rowOff>
    </xdr:to>
    <xdr:sp macro="" textlink="">
      <xdr:nvSpPr>
        <xdr:cNvPr id="82" name="楕円 81"/>
        <xdr:cNvSpPr/>
      </xdr:nvSpPr>
      <xdr:spPr>
        <a:xfrm>
          <a:off x="3746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161815</xdr:rowOff>
    </xdr:from>
    <xdr:ext cx="469744" cy="259045"/>
    <xdr:sp macro="" textlink="">
      <xdr:nvSpPr>
        <xdr:cNvPr id="83" name="テキスト ボックス 82"/>
        <xdr:cNvSpPr txBox="1"/>
      </xdr:nvSpPr>
      <xdr:spPr>
        <a:xfrm>
          <a:off x="3562428"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118618</xdr:rowOff>
    </xdr:from>
    <xdr:to>
      <xdr:col>15</xdr:col>
      <xdr:colOff>101600</xdr:colOff>
      <xdr:row>39</xdr:row>
      <xdr:rowOff>48768</xdr:rowOff>
    </xdr:to>
    <xdr:sp macro="" textlink="">
      <xdr:nvSpPr>
        <xdr:cNvPr id="84" name="楕円 83"/>
        <xdr:cNvSpPr/>
      </xdr:nvSpPr>
      <xdr:spPr>
        <a:xfrm>
          <a:off x="2857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39895</xdr:rowOff>
    </xdr:from>
    <xdr:ext cx="469744" cy="259045"/>
    <xdr:sp macro="" textlink="">
      <xdr:nvSpPr>
        <xdr:cNvPr id="85" name="テキスト ボックス 84"/>
        <xdr:cNvSpPr txBox="1"/>
      </xdr:nvSpPr>
      <xdr:spPr>
        <a:xfrm>
          <a:off x="2673428" y="672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50419</xdr:rowOff>
    </xdr:from>
    <xdr:to>
      <xdr:col>10</xdr:col>
      <xdr:colOff>165100</xdr:colOff>
      <xdr:row>38</xdr:row>
      <xdr:rowOff>152019</xdr:rowOff>
    </xdr:to>
    <xdr:sp macro="" textlink="">
      <xdr:nvSpPr>
        <xdr:cNvPr id="86" name="楕円 85"/>
        <xdr:cNvSpPr/>
      </xdr:nvSpPr>
      <xdr:spPr>
        <a:xfrm>
          <a:off x="1968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143146</xdr:rowOff>
    </xdr:from>
    <xdr:ext cx="469744" cy="259045"/>
    <xdr:sp macro="" textlink="">
      <xdr:nvSpPr>
        <xdr:cNvPr id="87" name="テキスト ボックス 86"/>
        <xdr:cNvSpPr txBox="1"/>
      </xdr:nvSpPr>
      <xdr:spPr>
        <a:xfrm>
          <a:off x="1784428" y="66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5461</xdr:rowOff>
    </xdr:from>
    <xdr:to>
      <xdr:col>6</xdr:col>
      <xdr:colOff>38100</xdr:colOff>
      <xdr:row>39</xdr:row>
      <xdr:rowOff>107061</xdr:rowOff>
    </xdr:to>
    <xdr:sp macro="" textlink="">
      <xdr:nvSpPr>
        <xdr:cNvPr id="88" name="楕円 87"/>
        <xdr:cNvSpPr/>
      </xdr:nvSpPr>
      <xdr:spPr>
        <a:xfrm>
          <a:off x="1079500" y="66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98188</xdr:rowOff>
    </xdr:from>
    <xdr:ext cx="469744" cy="259045"/>
    <xdr:sp macro="" textlink="">
      <xdr:nvSpPr>
        <xdr:cNvPr id="89" name="テキスト ボックス 88"/>
        <xdr:cNvSpPr txBox="1"/>
      </xdr:nvSpPr>
      <xdr:spPr>
        <a:xfrm>
          <a:off x="895428" y="678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1466</xdr:rowOff>
    </xdr:from>
    <xdr:to>
      <xdr:col>24</xdr:col>
      <xdr:colOff>63500</xdr:colOff>
      <xdr:row>59</xdr:row>
      <xdr:rowOff>19617</xdr:rowOff>
    </xdr:to>
    <xdr:cxnSp macro="">
      <xdr:nvCxnSpPr>
        <xdr:cNvPr id="120" name="直線コネクタ 119"/>
        <xdr:cNvCxnSpPr/>
      </xdr:nvCxnSpPr>
      <xdr:spPr>
        <a:xfrm>
          <a:off x="3797300" y="10117016"/>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159608</xdr:rowOff>
    </xdr:from>
    <xdr:to>
      <xdr:col>19</xdr:col>
      <xdr:colOff>177800</xdr:colOff>
      <xdr:row>59</xdr:row>
      <xdr:rowOff>1466</xdr:rowOff>
    </xdr:to>
    <xdr:cxnSp macro="">
      <xdr:nvCxnSpPr>
        <xdr:cNvPr id="123" name="直線コネクタ 122"/>
        <xdr:cNvCxnSpPr/>
      </xdr:nvCxnSpPr>
      <xdr:spPr>
        <a:xfrm>
          <a:off x="2908300" y="10103708"/>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159608</xdr:rowOff>
    </xdr:from>
    <xdr:to>
      <xdr:col>15</xdr:col>
      <xdr:colOff>50800</xdr:colOff>
      <xdr:row>59</xdr:row>
      <xdr:rowOff>14384</xdr:rowOff>
    </xdr:to>
    <xdr:cxnSp macro="">
      <xdr:nvCxnSpPr>
        <xdr:cNvPr id="126" name="直線コネクタ 125"/>
        <xdr:cNvCxnSpPr/>
      </xdr:nvCxnSpPr>
      <xdr:spPr>
        <a:xfrm flipV="1">
          <a:off x="2019300" y="10103708"/>
          <a:ext cx="889000" cy="2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14384</xdr:rowOff>
    </xdr:from>
    <xdr:to>
      <xdr:col>10</xdr:col>
      <xdr:colOff>114300</xdr:colOff>
      <xdr:row>59</xdr:row>
      <xdr:rowOff>26822</xdr:rowOff>
    </xdr:to>
    <xdr:cxnSp macro="">
      <xdr:nvCxnSpPr>
        <xdr:cNvPr id="129" name="直線コネクタ 128"/>
        <xdr:cNvCxnSpPr/>
      </xdr:nvCxnSpPr>
      <xdr:spPr>
        <a:xfrm flipV="1">
          <a:off x="1130300" y="10129934"/>
          <a:ext cx="8890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37820</xdr:rowOff>
    </xdr:from>
    <xdr:ext cx="534377" cy="259045"/>
    <xdr:sp macro="" textlink="">
      <xdr:nvSpPr>
        <xdr:cNvPr id="131" name="テキスト ボックス 130"/>
        <xdr:cNvSpPr txBox="1"/>
      </xdr:nvSpPr>
      <xdr:spPr>
        <a:xfrm>
          <a:off x="1752111" y="9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131857</xdr:rowOff>
    </xdr:from>
    <xdr:to>
      <xdr:col>6</xdr:col>
      <xdr:colOff>38100</xdr:colOff>
      <xdr:row>59</xdr:row>
      <xdr:rowOff>62007</xdr:rowOff>
    </xdr:to>
    <xdr:sp macro="" textlink="">
      <xdr:nvSpPr>
        <xdr:cNvPr id="132" name="フローチャート: 判断 131"/>
        <xdr:cNvSpPr/>
      </xdr:nvSpPr>
      <xdr:spPr>
        <a:xfrm>
          <a:off x="1079500" y="1007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78534</xdr:rowOff>
    </xdr:from>
    <xdr:ext cx="534377" cy="259045"/>
    <xdr:sp macro="" textlink="">
      <xdr:nvSpPr>
        <xdr:cNvPr id="133" name="テキスト ボックス 132"/>
        <xdr:cNvSpPr txBox="1"/>
      </xdr:nvSpPr>
      <xdr:spPr>
        <a:xfrm>
          <a:off x="863111" y="985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140267</xdr:rowOff>
    </xdr:from>
    <xdr:to>
      <xdr:col>24</xdr:col>
      <xdr:colOff>114300</xdr:colOff>
      <xdr:row>59</xdr:row>
      <xdr:rowOff>70417</xdr:rowOff>
    </xdr:to>
    <xdr:sp macro="" textlink="">
      <xdr:nvSpPr>
        <xdr:cNvPr id="139" name="楕円 138"/>
        <xdr:cNvSpPr/>
      </xdr:nvSpPr>
      <xdr:spPr>
        <a:xfrm>
          <a:off x="4584700" y="100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55194</xdr:rowOff>
    </xdr:from>
    <xdr:ext cx="534377" cy="259045"/>
    <xdr:sp macro="" textlink="">
      <xdr:nvSpPr>
        <xdr:cNvPr id="140" name="総務費該当値テキスト"/>
        <xdr:cNvSpPr txBox="1"/>
      </xdr:nvSpPr>
      <xdr:spPr>
        <a:xfrm>
          <a:off x="4686300" y="999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122116</xdr:rowOff>
    </xdr:from>
    <xdr:to>
      <xdr:col>20</xdr:col>
      <xdr:colOff>38100</xdr:colOff>
      <xdr:row>59</xdr:row>
      <xdr:rowOff>52266</xdr:rowOff>
    </xdr:to>
    <xdr:sp macro="" textlink="">
      <xdr:nvSpPr>
        <xdr:cNvPr id="141" name="楕円 140"/>
        <xdr:cNvSpPr/>
      </xdr:nvSpPr>
      <xdr:spPr>
        <a:xfrm>
          <a:off x="3746500" y="1006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43393</xdr:rowOff>
    </xdr:from>
    <xdr:ext cx="534377" cy="259045"/>
    <xdr:sp macro="" textlink="">
      <xdr:nvSpPr>
        <xdr:cNvPr id="142" name="テキスト ボックス 141"/>
        <xdr:cNvSpPr txBox="1"/>
      </xdr:nvSpPr>
      <xdr:spPr>
        <a:xfrm>
          <a:off x="3530111" y="1015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108808</xdr:rowOff>
    </xdr:from>
    <xdr:to>
      <xdr:col>15</xdr:col>
      <xdr:colOff>101600</xdr:colOff>
      <xdr:row>59</xdr:row>
      <xdr:rowOff>38958</xdr:rowOff>
    </xdr:to>
    <xdr:sp macro="" textlink="">
      <xdr:nvSpPr>
        <xdr:cNvPr id="143" name="楕円 142"/>
        <xdr:cNvSpPr/>
      </xdr:nvSpPr>
      <xdr:spPr>
        <a:xfrm>
          <a:off x="2857500" y="100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30085</xdr:rowOff>
    </xdr:from>
    <xdr:ext cx="534377" cy="259045"/>
    <xdr:sp macro="" textlink="">
      <xdr:nvSpPr>
        <xdr:cNvPr id="144" name="テキスト ボックス 143"/>
        <xdr:cNvSpPr txBox="1"/>
      </xdr:nvSpPr>
      <xdr:spPr>
        <a:xfrm>
          <a:off x="2641111" y="101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135034</xdr:rowOff>
    </xdr:from>
    <xdr:to>
      <xdr:col>10</xdr:col>
      <xdr:colOff>165100</xdr:colOff>
      <xdr:row>59</xdr:row>
      <xdr:rowOff>65184</xdr:rowOff>
    </xdr:to>
    <xdr:sp macro="" textlink="">
      <xdr:nvSpPr>
        <xdr:cNvPr id="145" name="楕円 144"/>
        <xdr:cNvSpPr/>
      </xdr:nvSpPr>
      <xdr:spPr>
        <a:xfrm>
          <a:off x="1968500" y="100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56311</xdr:rowOff>
    </xdr:from>
    <xdr:ext cx="534377" cy="259045"/>
    <xdr:sp macro="" textlink="">
      <xdr:nvSpPr>
        <xdr:cNvPr id="146" name="テキスト ボックス 145"/>
        <xdr:cNvSpPr txBox="1"/>
      </xdr:nvSpPr>
      <xdr:spPr>
        <a:xfrm>
          <a:off x="1752111" y="101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147472</xdr:rowOff>
    </xdr:from>
    <xdr:to>
      <xdr:col>6</xdr:col>
      <xdr:colOff>38100</xdr:colOff>
      <xdr:row>59</xdr:row>
      <xdr:rowOff>77622</xdr:rowOff>
    </xdr:to>
    <xdr:sp macro="" textlink="">
      <xdr:nvSpPr>
        <xdr:cNvPr id="147" name="楕円 146"/>
        <xdr:cNvSpPr/>
      </xdr:nvSpPr>
      <xdr:spPr>
        <a:xfrm>
          <a:off x="1079500" y="100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68749</xdr:rowOff>
    </xdr:from>
    <xdr:ext cx="534377" cy="259045"/>
    <xdr:sp macro="" textlink="">
      <xdr:nvSpPr>
        <xdr:cNvPr id="148" name="テキスト ボックス 147"/>
        <xdr:cNvSpPr txBox="1"/>
      </xdr:nvSpPr>
      <xdr:spPr>
        <a:xfrm>
          <a:off x="863111" y="101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168481</xdr:rowOff>
    </xdr:from>
    <xdr:to>
      <xdr:col>24</xdr:col>
      <xdr:colOff>63500</xdr:colOff>
      <xdr:row>78</xdr:row>
      <xdr:rowOff>2617</xdr:rowOff>
    </xdr:to>
    <xdr:cxnSp macro="">
      <xdr:nvCxnSpPr>
        <xdr:cNvPr id="180" name="直線コネクタ 179"/>
        <xdr:cNvCxnSpPr/>
      </xdr:nvCxnSpPr>
      <xdr:spPr>
        <a:xfrm>
          <a:off x="3797300" y="13370131"/>
          <a:ext cx="8382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95917</xdr:rowOff>
    </xdr:from>
    <xdr:ext cx="599010" cy="259045"/>
    <xdr:sp macro="" textlink="">
      <xdr:nvSpPr>
        <xdr:cNvPr id="181" name="民生費平均値テキスト"/>
        <xdr:cNvSpPr txBox="1"/>
      </xdr:nvSpPr>
      <xdr:spPr>
        <a:xfrm>
          <a:off x="4686300" y="12954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143706</xdr:rowOff>
    </xdr:from>
    <xdr:to>
      <xdr:col>19</xdr:col>
      <xdr:colOff>177800</xdr:colOff>
      <xdr:row>77</xdr:row>
      <xdr:rowOff>168481</xdr:rowOff>
    </xdr:to>
    <xdr:cxnSp macro="">
      <xdr:nvCxnSpPr>
        <xdr:cNvPr id="183" name="直線コネクタ 182"/>
        <xdr:cNvCxnSpPr/>
      </xdr:nvCxnSpPr>
      <xdr:spPr>
        <a:xfrm>
          <a:off x="2908300" y="13345356"/>
          <a:ext cx="889000" cy="2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18759</xdr:rowOff>
    </xdr:from>
    <xdr:ext cx="599010" cy="259045"/>
    <xdr:sp macro="" textlink="">
      <xdr:nvSpPr>
        <xdr:cNvPr id="185" name="テキスト ボックス 184"/>
        <xdr:cNvSpPr txBox="1"/>
      </xdr:nvSpPr>
      <xdr:spPr>
        <a:xfrm>
          <a:off x="3497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143706</xdr:rowOff>
    </xdr:from>
    <xdr:to>
      <xdr:col>15</xdr:col>
      <xdr:colOff>50800</xdr:colOff>
      <xdr:row>78</xdr:row>
      <xdr:rowOff>40836</xdr:rowOff>
    </xdr:to>
    <xdr:cxnSp macro="">
      <xdr:nvCxnSpPr>
        <xdr:cNvPr id="186" name="直線コネクタ 185"/>
        <xdr:cNvCxnSpPr/>
      </xdr:nvCxnSpPr>
      <xdr:spPr>
        <a:xfrm flipV="1">
          <a:off x="2019300" y="133453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148614</xdr:rowOff>
    </xdr:from>
    <xdr:ext cx="599010" cy="259045"/>
    <xdr:sp macro="" textlink="">
      <xdr:nvSpPr>
        <xdr:cNvPr id="188" name="テキスト ボックス 187"/>
        <xdr:cNvSpPr txBox="1"/>
      </xdr:nvSpPr>
      <xdr:spPr>
        <a:xfrm>
          <a:off x="2608795" y="128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40836</xdr:rowOff>
    </xdr:from>
    <xdr:to>
      <xdr:col>10</xdr:col>
      <xdr:colOff>114300</xdr:colOff>
      <xdr:row>78</xdr:row>
      <xdr:rowOff>132516</xdr:rowOff>
    </xdr:to>
    <xdr:cxnSp macro="">
      <xdr:nvCxnSpPr>
        <xdr:cNvPr id="189" name="直線コネクタ 188"/>
        <xdr:cNvCxnSpPr/>
      </xdr:nvCxnSpPr>
      <xdr:spPr>
        <a:xfrm flipV="1">
          <a:off x="1130300" y="13413936"/>
          <a:ext cx="889000" cy="9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2" name="フローチャート: 判断 191"/>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3" name="テキスト ボックス 192"/>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123267</xdr:rowOff>
    </xdr:from>
    <xdr:to>
      <xdr:col>24</xdr:col>
      <xdr:colOff>114300</xdr:colOff>
      <xdr:row>78</xdr:row>
      <xdr:rowOff>53417</xdr:rowOff>
    </xdr:to>
    <xdr:sp macro="" textlink="">
      <xdr:nvSpPr>
        <xdr:cNvPr id="199" name="楕円 198"/>
        <xdr:cNvSpPr/>
      </xdr:nvSpPr>
      <xdr:spPr>
        <a:xfrm>
          <a:off x="4584700" y="13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101694</xdr:rowOff>
    </xdr:from>
    <xdr:ext cx="599010" cy="259045"/>
    <xdr:sp macro="" textlink="">
      <xdr:nvSpPr>
        <xdr:cNvPr id="200" name="民生費該当値テキスト"/>
        <xdr:cNvSpPr txBox="1"/>
      </xdr:nvSpPr>
      <xdr:spPr>
        <a:xfrm>
          <a:off x="4686300" y="1330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117681</xdr:rowOff>
    </xdr:from>
    <xdr:to>
      <xdr:col>20</xdr:col>
      <xdr:colOff>38100</xdr:colOff>
      <xdr:row>78</xdr:row>
      <xdr:rowOff>47831</xdr:rowOff>
    </xdr:to>
    <xdr:sp macro="" textlink="">
      <xdr:nvSpPr>
        <xdr:cNvPr id="201" name="楕円 200"/>
        <xdr:cNvSpPr/>
      </xdr:nvSpPr>
      <xdr:spPr>
        <a:xfrm>
          <a:off x="3746500" y="133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38958</xdr:rowOff>
    </xdr:from>
    <xdr:ext cx="599010" cy="259045"/>
    <xdr:sp macro="" textlink="">
      <xdr:nvSpPr>
        <xdr:cNvPr id="202" name="テキスト ボックス 201"/>
        <xdr:cNvSpPr txBox="1"/>
      </xdr:nvSpPr>
      <xdr:spPr>
        <a:xfrm>
          <a:off x="3497795" y="1341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92906</xdr:rowOff>
    </xdr:from>
    <xdr:to>
      <xdr:col>15</xdr:col>
      <xdr:colOff>101600</xdr:colOff>
      <xdr:row>78</xdr:row>
      <xdr:rowOff>23056</xdr:rowOff>
    </xdr:to>
    <xdr:sp macro="" textlink="">
      <xdr:nvSpPr>
        <xdr:cNvPr id="203" name="楕円 202"/>
        <xdr:cNvSpPr/>
      </xdr:nvSpPr>
      <xdr:spPr>
        <a:xfrm>
          <a:off x="2857500" y="132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14183</xdr:rowOff>
    </xdr:from>
    <xdr:ext cx="599010" cy="259045"/>
    <xdr:sp macro="" textlink="">
      <xdr:nvSpPr>
        <xdr:cNvPr id="204" name="テキスト ボックス 203"/>
        <xdr:cNvSpPr txBox="1"/>
      </xdr:nvSpPr>
      <xdr:spPr>
        <a:xfrm>
          <a:off x="2608795" y="1338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161486</xdr:rowOff>
    </xdr:from>
    <xdr:to>
      <xdr:col>10</xdr:col>
      <xdr:colOff>165100</xdr:colOff>
      <xdr:row>78</xdr:row>
      <xdr:rowOff>91636</xdr:rowOff>
    </xdr:to>
    <xdr:sp macro="" textlink="">
      <xdr:nvSpPr>
        <xdr:cNvPr id="205" name="楕円 204"/>
        <xdr:cNvSpPr/>
      </xdr:nvSpPr>
      <xdr:spPr>
        <a:xfrm>
          <a:off x="1968500" y="133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82763</xdr:rowOff>
    </xdr:from>
    <xdr:ext cx="599010" cy="259045"/>
    <xdr:sp macro="" textlink="">
      <xdr:nvSpPr>
        <xdr:cNvPr id="206" name="テキスト ボックス 205"/>
        <xdr:cNvSpPr txBox="1"/>
      </xdr:nvSpPr>
      <xdr:spPr>
        <a:xfrm>
          <a:off x="1719795" y="1345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81716</xdr:rowOff>
    </xdr:from>
    <xdr:to>
      <xdr:col>6</xdr:col>
      <xdr:colOff>38100</xdr:colOff>
      <xdr:row>79</xdr:row>
      <xdr:rowOff>11866</xdr:rowOff>
    </xdr:to>
    <xdr:sp macro="" textlink="">
      <xdr:nvSpPr>
        <xdr:cNvPr id="207" name="楕円 206"/>
        <xdr:cNvSpPr/>
      </xdr:nvSpPr>
      <xdr:spPr>
        <a:xfrm>
          <a:off x="1079500" y="134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2993</xdr:rowOff>
    </xdr:from>
    <xdr:ext cx="599010" cy="259045"/>
    <xdr:sp macro="" textlink="">
      <xdr:nvSpPr>
        <xdr:cNvPr id="208" name="テキスト ボックス 207"/>
        <xdr:cNvSpPr txBox="1"/>
      </xdr:nvSpPr>
      <xdr:spPr>
        <a:xfrm>
          <a:off x="830795" y="1354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43622</xdr:rowOff>
    </xdr:from>
    <xdr:to>
      <xdr:col>24</xdr:col>
      <xdr:colOff>63500</xdr:colOff>
      <xdr:row>99</xdr:row>
      <xdr:rowOff>53290</xdr:rowOff>
    </xdr:to>
    <xdr:cxnSp macro="">
      <xdr:nvCxnSpPr>
        <xdr:cNvPr id="240" name="直線コネクタ 239"/>
        <xdr:cNvCxnSpPr/>
      </xdr:nvCxnSpPr>
      <xdr:spPr>
        <a:xfrm>
          <a:off x="3797300" y="17017172"/>
          <a:ext cx="8382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36813</xdr:rowOff>
    </xdr:from>
    <xdr:to>
      <xdr:col>19</xdr:col>
      <xdr:colOff>177800</xdr:colOff>
      <xdr:row>99</xdr:row>
      <xdr:rowOff>43622</xdr:rowOff>
    </xdr:to>
    <xdr:cxnSp macro="">
      <xdr:nvCxnSpPr>
        <xdr:cNvPr id="243" name="直線コネクタ 242"/>
        <xdr:cNvCxnSpPr/>
      </xdr:nvCxnSpPr>
      <xdr:spPr>
        <a:xfrm>
          <a:off x="2908300" y="17010363"/>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25090</xdr:rowOff>
    </xdr:from>
    <xdr:to>
      <xdr:col>15</xdr:col>
      <xdr:colOff>50800</xdr:colOff>
      <xdr:row>99</xdr:row>
      <xdr:rowOff>36813</xdr:rowOff>
    </xdr:to>
    <xdr:cxnSp macro="">
      <xdr:nvCxnSpPr>
        <xdr:cNvPr id="246" name="直線コネクタ 245"/>
        <xdr:cNvCxnSpPr/>
      </xdr:nvCxnSpPr>
      <xdr:spPr>
        <a:xfrm>
          <a:off x="2019300" y="16998640"/>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1724</xdr:rowOff>
    </xdr:from>
    <xdr:to>
      <xdr:col>10</xdr:col>
      <xdr:colOff>114300</xdr:colOff>
      <xdr:row>99</xdr:row>
      <xdr:rowOff>25090</xdr:rowOff>
    </xdr:to>
    <xdr:cxnSp macro="">
      <xdr:nvCxnSpPr>
        <xdr:cNvPr id="249" name="直線コネクタ 248"/>
        <xdr:cNvCxnSpPr/>
      </xdr:nvCxnSpPr>
      <xdr:spPr>
        <a:xfrm>
          <a:off x="1130300" y="16975274"/>
          <a:ext cx="889000" cy="2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3" name="テキスト ボックス 252"/>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2490</xdr:rowOff>
    </xdr:from>
    <xdr:to>
      <xdr:col>24</xdr:col>
      <xdr:colOff>114300</xdr:colOff>
      <xdr:row>99</xdr:row>
      <xdr:rowOff>104090</xdr:rowOff>
    </xdr:to>
    <xdr:sp macro="" textlink="">
      <xdr:nvSpPr>
        <xdr:cNvPr id="259" name="楕円 258"/>
        <xdr:cNvSpPr/>
      </xdr:nvSpPr>
      <xdr:spPr>
        <a:xfrm>
          <a:off x="4584700" y="169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88867</xdr:rowOff>
    </xdr:from>
    <xdr:ext cx="534377" cy="259045"/>
    <xdr:sp macro="" textlink="">
      <xdr:nvSpPr>
        <xdr:cNvPr id="260" name="衛生費該当値テキスト"/>
        <xdr:cNvSpPr txBox="1"/>
      </xdr:nvSpPr>
      <xdr:spPr>
        <a:xfrm>
          <a:off x="4686300" y="168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164272</xdr:rowOff>
    </xdr:from>
    <xdr:to>
      <xdr:col>20</xdr:col>
      <xdr:colOff>38100</xdr:colOff>
      <xdr:row>99</xdr:row>
      <xdr:rowOff>94422</xdr:rowOff>
    </xdr:to>
    <xdr:sp macro="" textlink="">
      <xdr:nvSpPr>
        <xdr:cNvPr id="261" name="楕円 260"/>
        <xdr:cNvSpPr/>
      </xdr:nvSpPr>
      <xdr:spPr>
        <a:xfrm>
          <a:off x="3746500" y="169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85549</xdr:rowOff>
    </xdr:from>
    <xdr:ext cx="534377" cy="259045"/>
    <xdr:sp macro="" textlink="">
      <xdr:nvSpPr>
        <xdr:cNvPr id="262" name="テキスト ボックス 261"/>
        <xdr:cNvSpPr txBox="1"/>
      </xdr:nvSpPr>
      <xdr:spPr>
        <a:xfrm>
          <a:off x="3530111" y="170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157463</xdr:rowOff>
    </xdr:from>
    <xdr:to>
      <xdr:col>15</xdr:col>
      <xdr:colOff>101600</xdr:colOff>
      <xdr:row>99</xdr:row>
      <xdr:rowOff>87613</xdr:rowOff>
    </xdr:to>
    <xdr:sp macro="" textlink="">
      <xdr:nvSpPr>
        <xdr:cNvPr id="263" name="楕円 262"/>
        <xdr:cNvSpPr/>
      </xdr:nvSpPr>
      <xdr:spPr>
        <a:xfrm>
          <a:off x="2857500" y="169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78740</xdr:rowOff>
    </xdr:from>
    <xdr:ext cx="534377" cy="259045"/>
    <xdr:sp macro="" textlink="">
      <xdr:nvSpPr>
        <xdr:cNvPr id="264" name="テキスト ボックス 263"/>
        <xdr:cNvSpPr txBox="1"/>
      </xdr:nvSpPr>
      <xdr:spPr>
        <a:xfrm>
          <a:off x="2641111" y="170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145740</xdr:rowOff>
    </xdr:from>
    <xdr:to>
      <xdr:col>10</xdr:col>
      <xdr:colOff>165100</xdr:colOff>
      <xdr:row>99</xdr:row>
      <xdr:rowOff>75890</xdr:rowOff>
    </xdr:to>
    <xdr:sp macro="" textlink="">
      <xdr:nvSpPr>
        <xdr:cNvPr id="265" name="楕円 264"/>
        <xdr:cNvSpPr/>
      </xdr:nvSpPr>
      <xdr:spPr>
        <a:xfrm>
          <a:off x="1968500" y="169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67017</xdr:rowOff>
    </xdr:from>
    <xdr:ext cx="534377" cy="259045"/>
    <xdr:sp macro="" textlink="">
      <xdr:nvSpPr>
        <xdr:cNvPr id="266" name="テキスト ボックス 265"/>
        <xdr:cNvSpPr txBox="1"/>
      </xdr:nvSpPr>
      <xdr:spPr>
        <a:xfrm>
          <a:off x="1752111" y="1704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122374</xdr:rowOff>
    </xdr:from>
    <xdr:to>
      <xdr:col>6</xdr:col>
      <xdr:colOff>38100</xdr:colOff>
      <xdr:row>99</xdr:row>
      <xdr:rowOff>52524</xdr:rowOff>
    </xdr:to>
    <xdr:sp macro="" textlink="">
      <xdr:nvSpPr>
        <xdr:cNvPr id="267" name="楕円 266"/>
        <xdr:cNvSpPr/>
      </xdr:nvSpPr>
      <xdr:spPr>
        <a:xfrm>
          <a:off x="1079500" y="169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43651</xdr:rowOff>
    </xdr:from>
    <xdr:ext cx="534377" cy="259045"/>
    <xdr:sp macro="" textlink="">
      <xdr:nvSpPr>
        <xdr:cNvPr id="268" name="テキスト ボックス 267"/>
        <xdr:cNvSpPr txBox="1"/>
      </xdr:nvSpPr>
      <xdr:spPr>
        <a:xfrm>
          <a:off x="863111" y="17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137871</xdr:rowOff>
    </xdr:from>
    <xdr:to>
      <xdr:col>55</xdr:col>
      <xdr:colOff>0</xdr:colOff>
      <xdr:row>38</xdr:row>
      <xdr:rowOff>138785</xdr:rowOff>
    </xdr:to>
    <xdr:cxnSp macro="">
      <xdr:nvCxnSpPr>
        <xdr:cNvPr id="295" name="直線コネクタ 294"/>
        <xdr:cNvCxnSpPr/>
      </xdr:nvCxnSpPr>
      <xdr:spPr>
        <a:xfrm flipV="1">
          <a:off x="9639300" y="665297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101261</xdr:rowOff>
    </xdr:from>
    <xdr:ext cx="378565" cy="259045"/>
    <xdr:sp macro="" textlink="">
      <xdr:nvSpPr>
        <xdr:cNvPr id="296" name="労働費平均値テキスト"/>
        <xdr:cNvSpPr txBox="1"/>
      </xdr:nvSpPr>
      <xdr:spPr>
        <a:xfrm>
          <a:off x="10528300" y="627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130099</xdr:rowOff>
    </xdr:from>
    <xdr:to>
      <xdr:col>50</xdr:col>
      <xdr:colOff>114300</xdr:colOff>
      <xdr:row>38</xdr:row>
      <xdr:rowOff>138785</xdr:rowOff>
    </xdr:to>
    <xdr:cxnSp macro="">
      <xdr:nvCxnSpPr>
        <xdr:cNvPr id="298" name="直線コネクタ 297"/>
        <xdr:cNvCxnSpPr/>
      </xdr:nvCxnSpPr>
      <xdr:spPr>
        <a:xfrm>
          <a:off x="8750300" y="664519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00" name="テキスト ボックス 299"/>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130099</xdr:rowOff>
    </xdr:from>
    <xdr:to>
      <xdr:col>45</xdr:col>
      <xdr:colOff>177800</xdr:colOff>
      <xdr:row>38</xdr:row>
      <xdr:rowOff>137414</xdr:rowOff>
    </xdr:to>
    <xdr:cxnSp macro="">
      <xdr:nvCxnSpPr>
        <xdr:cNvPr id="301" name="直線コネクタ 300"/>
        <xdr:cNvCxnSpPr/>
      </xdr:nvCxnSpPr>
      <xdr:spPr>
        <a:xfrm flipV="1">
          <a:off x="7861300" y="664519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3" name="テキスト ボックス 302"/>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137414</xdr:rowOff>
    </xdr:from>
    <xdr:to>
      <xdr:col>41</xdr:col>
      <xdr:colOff>50800</xdr:colOff>
      <xdr:row>38</xdr:row>
      <xdr:rowOff>137414</xdr:rowOff>
    </xdr:to>
    <xdr:cxnSp macro="">
      <xdr:nvCxnSpPr>
        <xdr:cNvPr id="304" name="直線コネクタ 303"/>
        <xdr:cNvCxnSpPr/>
      </xdr:nvCxnSpPr>
      <xdr:spPr>
        <a:xfrm>
          <a:off x="6972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159766</xdr:rowOff>
    </xdr:from>
    <xdr:to>
      <xdr:col>36</xdr:col>
      <xdr:colOff>165100</xdr:colOff>
      <xdr:row>36</xdr:row>
      <xdr:rowOff>89916</xdr:rowOff>
    </xdr:to>
    <xdr:sp macro="" textlink="">
      <xdr:nvSpPr>
        <xdr:cNvPr id="307" name="フローチャート: 判断 306"/>
        <xdr:cNvSpPr/>
      </xdr:nvSpPr>
      <xdr:spPr>
        <a:xfrm>
          <a:off x="6921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106443</xdr:rowOff>
    </xdr:from>
    <xdr:ext cx="378565" cy="259045"/>
    <xdr:sp macro="" textlink="">
      <xdr:nvSpPr>
        <xdr:cNvPr id="308" name="テキスト ボックス 307"/>
        <xdr:cNvSpPr txBox="1"/>
      </xdr:nvSpPr>
      <xdr:spPr>
        <a:xfrm>
          <a:off x="6783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87071</xdr:rowOff>
    </xdr:from>
    <xdr:to>
      <xdr:col>55</xdr:col>
      <xdr:colOff>50800</xdr:colOff>
      <xdr:row>39</xdr:row>
      <xdr:rowOff>17221</xdr:rowOff>
    </xdr:to>
    <xdr:sp macro="" textlink="">
      <xdr:nvSpPr>
        <xdr:cNvPr id="314" name="楕円 313"/>
        <xdr:cNvSpPr/>
      </xdr:nvSpPr>
      <xdr:spPr>
        <a:xfrm>
          <a:off x="10426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1998</xdr:rowOff>
    </xdr:from>
    <xdr:ext cx="249299" cy="259045"/>
    <xdr:sp macro="" textlink="">
      <xdr:nvSpPr>
        <xdr:cNvPr id="315" name="労働費該当値テキスト"/>
        <xdr:cNvSpPr txBox="1"/>
      </xdr:nvSpPr>
      <xdr:spPr>
        <a:xfrm>
          <a:off x="10528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6" name="楕円 315"/>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17" name="テキスト ボックス 316"/>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79299</xdr:rowOff>
    </xdr:from>
    <xdr:to>
      <xdr:col>46</xdr:col>
      <xdr:colOff>38100</xdr:colOff>
      <xdr:row>39</xdr:row>
      <xdr:rowOff>9449</xdr:rowOff>
    </xdr:to>
    <xdr:sp macro="" textlink="">
      <xdr:nvSpPr>
        <xdr:cNvPr id="318" name="楕円 317"/>
        <xdr:cNvSpPr/>
      </xdr:nvSpPr>
      <xdr:spPr>
        <a:xfrm>
          <a:off x="8699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576</xdr:rowOff>
    </xdr:from>
    <xdr:ext cx="313932" cy="259045"/>
    <xdr:sp macro="" textlink="">
      <xdr:nvSpPr>
        <xdr:cNvPr id="319" name="テキスト ボックス 318"/>
        <xdr:cNvSpPr txBox="1"/>
      </xdr:nvSpPr>
      <xdr:spPr>
        <a:xfrm>
          <a:off x="8593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20" name="楕円 319"/>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7891</xdr:rowOff>
    </xdr:from>
    <xdr:ext cx="249299" cy="259045"/>
    <xdr:sp macro="" textlink="">
      <xdr:nvSpPr>
        <xdr:cNvPr id="321" name="テキスト ボックス 320"/>
        <xdr:cNvSpPr txBox="1"/>
      </xdr:nvSpPr>
      <xdr:spPr>
        <a:xfrm>
          <a:off x="7736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86614</xdr:rowOff>
    </xdr:from>
    <xdr:to>
      <xdr:col>36</xdr:col>
      <xdr:colOff>165100</xdr:colOff>
      <xdr:row>39</xdr:row>
      <xdr:rowOff>16764</xdr:rowOff>
    </xdr:to>
    <xdr:sp macro="" textlink="">
      <xdr:nvSpPr>
        <xdr:cNvPr id="322" name="楕円 321"/>
        <xdr:cNvSpPr/>
      </xdr:nvSpPr>
      <xdr:spPr>
        <a:xfrm>
          <a:off x="692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7891</xdr:rowOff>
    </xdr:from>
    <xdr:ext cx="249299" cy="259045"/>
    <xdr:sp macro="" textlink="">
      <xdr:nvSpPr>
        <xdr:cNvPr id="323" name="テキスト ボックス 322"/>
        <xdr:cNvSpPr txBox="1"/>
      </xdr:nvSpPr>
      <xdr:spPr>
        <a:xfrm>
          <a:off x="6847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145203</xdr:rowOff>
    </xdr:from>
    <xdr:to>
      <xdr:col>55</xdr:col>
      <xdr:colOff>0</xdr:colOff>
      <xdr:row>58</xdr:row>
      <xdr:rowOff>145497</xdr:rowOff>
    </xdr:to>
    <xdr:cxnSp macro="">
      <xdr:nvCxnSpPr>
        <xdr:cNvPr id="354" name="直線コネクタ 353"/>
        <xdr:cNvCxnSpPr/>
      </xdr:nvCxnSpPr>
      <xdr:spPr>
        <a:xfrm flipV="1">
          <a:off x="9639300" y="10089303"/>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5" name="農林水産業費平均値テキスト"/>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130915</xdr:rowOff>
    </xdr:from>
    <xdr:to>
      <xdr:col>50</xdr:col>
      <xdr:colOff>114300</xdr:colOff>
      <xdr:row>58</xdr:row>
      <xdr:rowOff>145497</xdr:rowOff>
    </xdr:to>
    <xdr:cxnSp macro="">
      <xdr:nvCxnSpPr>
        <xdr:cNvPr id="357" name="直線コネクタ 356"/>
        <xdr:cNvCxnSpPr/>
      </xdr:nvCxnSpPr>
      <xdr:spPr>
        <a:xfrm>
          <a:off x="8750300" y="10075015"/>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105365</xdr:rowOff>
    </xdr:from>
    <xdr:ext cx="534377" cy="259045"/>
    <xdr:sp macro="" textlink="">
      <xdr:nvSpPr>
        <xdr:cNvPr id="359" name="テキスト ボックス 358"/>
        <xdr:cNvSpPr txBox="1"/>
      </xdr:nvSpPr>
      <xdr:spPr>
        <a:xfrm>
          <a:off x="9372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100707</xdr:rowOff>
    </xdr:from>
    <xdr:to>
      <xdr:col>45</xdr:col>
      <xdr:colOff>177800</xdr:colOff>
      <xdr:row>58</xdr:row>
      <xdr:rowOff>130915</xdr:rowOff>
    </xdr:to>
    <xdr:cxnSp macro="">
      <xdr:nvCxnSpPr>
        <xdr:cNvPr id="360" name="直線コネクタ 359"/>
        <xdr:cNvCxnSpPr/>
      </xdr:nvCxnSpPr>
      <xdr:spPr>
        <a:xfrm>
          <a:off x="7861300" y="10044807"/>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2" name="テキスト ボックス 361"/>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126621</xdr:rowOff>
    </xdr:from>
    <xdr:to>
      <xdr:col>41</xdr:col>
      <xdr:colOff>50800</xdr:colOff>
      <xdr:row>58</xdr:row>
      <xdr:rowOff>100707</xdr:rowOff>
    </xdr:to>
    <xdr:cxnSp macro="">
      <xdr:nvCxnSpPr>
        <xdr:cNvPr id="363" name="直線コネクタ 362"/>
        <xdr:cNvCxnSpPr/>
      </xdr:nvCxnSpPr>
      <xdr:spPr>
        <a:xfrm>
          <a:off x="6972300" y="9899271"/>
          <a:ext cx="889000" cy="14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52167</xdr:rowOff>
    </xdr:from>
    <xdr:ext cx="534377" cy="259045"/>
    <xdr:sp macro="" textlink="">
      <xdr:nvSpPr>
        <xdr:cNvPr id="365" name="テキスト ボックス 364"/>
        <xdr:cNvSpPr txBox="1"/>
      </xdr:nvSpPr>
      <xdr:spPr>
        <a:xfrm>
          <a:off x="7594111" y="9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94403</xdr:rowOff>
    </xdr:from>
    <xdr:to>
      <xdr:col>55</xdr:col>
      <xdr:colOff>50800</xdr:colOff>
      <xdr:row>59</xdr:row>
      <xdr:rowOff>24553</xdr:rowOff>
    </xdr:to>
    <xdr:sp macro="" textlink="">
      <xdr:nvSpPr>
        <xdr:cNvPr id="373" name="楕円 372"/>
        <xdr:cNvSpPr/>
      </xdr:nvSpPr>
      <xdr:spPr>
        <a:xfrm>
          <a:off x="10426700" y="100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9330</xdr:rowOff>
    </xdr:from>
    <xdr:ext cx="469744" cy="259045"/>
    <xdr:sp macro="" textlink="">
      <xdr:nvSpPr>
        <xdr:cNvPr id="374" name="農林水産業費該当値テキスト"/>
        <xdr:cNvSpPr txBox="1"/>
      </xdr:nvSpPr>
      <xdr:spPr>
        <a:xfrm>
          <a:off x="10528300" y="995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94697</xdr:rowOff>
    </xdr:from>
    <xdr:to>
      <xdr:col>50</xdr:col>
      <xdr:colOff>165100</xdr:colOff>
      <xdr:row>59</xdr:row>
      <xdr:rowOff>24847</xdr:rowOff>
    </xdr:to>
    <xdr:sp macro="" textlink="">
      <xdr:nvSpPr>
        <xdr:cNvPr id="375" name="楕円 374"/>
        <xdr:cNvSpPr/>
      </xdr:nvSpPr>
      <xdr:spPr>
        <a:xfrm>
          <a:off x="9588500" y="100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15974</xdr:rowOff>
    </xdr:from>
    <xdr:ext cx="469744" cy="259045"/>
    <xdr:sp macro="" textlink="">
      <xdr:nvSpPr>
        <xdr:cNvPr id="376" name="テキスト ボックス 375"/>
        <xdr:cNvSpPr txBox="1"/>
      </xdr:nvSpPr>
      <xdr:spPr>
        <a:xfrm>
          <a:off x="9404428" y="101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80115</xdr:rowOff>
    </xdr:from>
    <xdr:to>
      <xdr:col>46</xdr:col>
      <xdr:colOff>38100</xdr:colOff>
      <xdr:row>59</xdr:row>
      <xdr:rowOff>10265</xdr:rowOff>
    </xdr:to>
    <xdr:sp macro="" textlink="">
      <xdr:nvSpPr>
        <xdr:cNvPr id="377" name="楕円 376"/>
        <xdr:cNvSpPr/>
      </xdr:nvSpPr>
      <xdr:spPr>
        <a:xfrm>
          <a:off x="8699500" y="100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1392</xdr:rowOff>
    </xdr:from>
    <xdr:ext cx="469744" cy="259045"/>
    <xdr:sp macro="" textlink="">
      <xdr:nvSpPr>
        <xdr:cNvPr id="378" name="テキスト ボックス 377"/>
        <xdr:cNvSpPr txBox="1"/>
      </xdr:nvSpPr>
      <xdr:spPr>
        <a:xfrm>
          <a:off x="8515428" y="1011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49907</xdr:rowOff>
    </xdr:from>
    <xdr:to>
      <xdr:col>41</xdr:col>
      <xdr:colOff>101600</xdr:colOff>
      <xdr:row>58</xdr:row>
      <xdr:rowOff>151507</xdr:rowOff>
    </xdr:to>
    <xdr:sp macro="" textlink="">
      <xdr:nvSpPr>
        <xdr:cNvPr id="379" name="楕円 378"/>
        <xdr:cNvSpPr/>
      </xdr:nvSpPr>
      <xdr:spPr>
        <a:xfrm>
          <a:off x="7810500" y="99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142634</xdr:rowOff>
    </xdr:from>
    <xdr:ext cx="534377" cy="259045"/>
    <xdr:sp macro="" textlink="">
      <xdr:nvSpPr>
        <xdr:cNvPr id="380" name="テキスト ボックス 379"/>
        <xdr:cNvSpPr txBox="1"/>
      </xdr:nvSpPr>
      <xdr:spPr>
        <a:xfrm>
          <a:off x="7594111" y="100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75821</xdr:rowOff>
    </xdr:from>
    <xdr:to>
      <xdr:col>36</xdr:col>
      <xdr:colOff>165100</xdr:colOff>
      <xdr:row>58</xdr:row>
      <xdr:rowOff>5971</xdr:rowOff>
    </xdr:to>
    <xdr:sp macro="" textlink="">
      <xdr:nvSpPr>
        <xdr:cNvPr id="381" name="楕円 380"/>
        <xdr:cNvSpPr/>
      </xdr:nvSpPr>
      <xdr:spPr>
        <a:xfrm>
          <a:off x="6921500" y="98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22498</xdr:rowOff>
    </xdr:from>
    <xdr:ext cx="534377" cy="259045"/>
    <xdr:sp macro="" textlink="">
      <xdr:nvSpPr>
        <xdr:cNvPr id="382" name="テキスト ボックス 381"/>
        <xdr:cNvSpPr txBox="1"/>
      </xdr:nvSpPr>
      <xdr:spPr>
        <a:xfrm>
          <a:off x="6705111" y="962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151378</xdr:rowOff>
    </xdr:from>
    <xdr:to>
      <xdr:col>55</xdr:col>
      <xdr:colOff>0</xdr:colOff>
      <xdr:row>78</xdr:row>
      <xdr:rowOff>153663</xdr:rowOff>
    </xdr:to>
    <xdr:cxnSp macro="">
      <xdr:nvCxnSpPr>
        <xdr:cNvPr id="411" name="直線コネクタ 410"/>
        <xdr:cNvCxnSpPr/>
      </xdr:nvCxnSpPr>
      <xdr:spPr>
        <a:xfrm flipV="1">
          <a:off x="9639300" y="135244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2" name="商工費平均値テキスト"/>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136423</xdr:rowOff>
    </xdr:from>
    <xdr:to>
      <xdr:col>50</xdr:col>
      <xdr:colOff>114300</xdr:colOff>
      <xdr:row>78</xdr:row>
      <xdr:rowOff>153663</xdr:rowOff>
    </xdr:to>
    <xdr:cxnSp macro="">
      <xdr:nvCxnSpPr>
        <xdr:cNvPr id="414" name="直線コネクタ 413"/>
        <xdr:cNvCxnSpPr/>
      </xdr:nvCxnSpPr>
      <xdr:spPr>
        <a:xfrm>
          <a:off x="8750300" y="13509523"/>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133186</xdr:rowOff>
    </xdr:from>
    <xdr:to>
      <xdr:col>45</xdr:col>
      <xdr:colOff>177800</xdr:colOff>
      <xdr:row>78</xdr:row>
      <xdr:rowOff>136423</xdr:rowOff>
    </xdr:to>
    <xdr:cxnSp macro="">
      <xdr:nvCxnSpPr>
        <xdr:cNvPr id="417" name="直線コネクタ 416"/>
        <xdr:cNvCxnSpPr/>
      </xdr:nvCxnSpPr>
      <xdr:spPr>
        <a:xfrm>
          <a:off x="7861300" y="13506286"/>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133186</xdr:rowOff>
    </xdr:from>
    <xdr:to>
      <xdr:col>41</xdr:col>
      <xdr:colOff>50800</xdr:colOff>
      <xdr:row>78</xdr:row>
      <xdr:rowOff>159722</xdr:rowOff>
    </xdr:to>
    <xdr:cxnSp macro="">
      <xdr:nvCxnSpPr>
        <xdr:cNvPr id="420" name="直線コネクタ 419"/>
        <xdr:cNvCxnSpPr/>
      </xdr:nvCxnSpPr>
      <xdr:spPr>
        <a:xfrm flipV="1">
          <a:off x="6972300" y="13506286"/>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2" name="テキスト ボックス 421"/>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59982</xdr:rowOff>
    </xdr:from>
    <xdr:to>
      <xdr:col>36</xdr:col>
      <xdr:colOff>165100</xdr:colOff>
      <xdr:row>78</xdr:row>
      <xdr:rowOff>161582</xdr:rowOff>
    </xdr:to>
    <xdr:sp macro="" textlink="">
      <xdr:nvSpPr>
        <xdr:cNvPr id="423" name="フローチャート: 判断 422"/>
        <xdr:cNvSpPr/>
      </xdr:nvSpPr>
      <xdr:spPr>
        <a:xfrm>
          <a:off x="6921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6659</xdr:rowOff>
    </xdr:from>
    <xdr:ext cx="469744" cy="259045"/>
    <xdr:sp macro="" textlink="">
      <xdr:nvSpPr>
        <xdr:cNvPr id="424" name="テキスト ボックス 423"/>
        <xdr:cNvSpPr txBox="1"/>
      </xdr:nvSpPr>
      <xdr:spPr>
        <a:xfrm>
          <a:off x="6737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100578</xdr:rowOff>
    </xdr:from>
    <xdr:to>
      <xdr:col>55</xdr:col>
      <xdr:colOff>50800</xdr:colOff>
      <xdr:row>79</xdr:row>
      <xdr:rowOff>30728</xdr:rowOff>
    </xdr:to>
    <xdr:sp macro="" textlink="">
      <xdr:nvSpPr>
        <xdr:cNvPr id="430" name="楕円 429"/>
        <xdr:cNvSpPr/>
      </xdr:nvSpPr>
      <xdr:spPr>
        <a:xfrm>
          <a:off x="10426700" y="134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15505</xdr:rowOff>
    </xdr:from>
    <xdr:ext cx="469744" cy="259045"/>
    <xdr:sp macro="" textlink="">
      <xdr:nvSpPr>
        <xdr:cNvPr id="431" name="商工費該当値テキスト"/>
        <xdr:cNvSpPr txBox="1"/>
      </xdr:nvSpPr>
      <xdr:spPr>
        <a:xfrm>
          <a:off x="10528300" y="1338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102863</xdr:rowOff>
    </xdr:from>
    <xdr:to>
      <xdr:col>50</xdr:col>
      <xdr:colOff>165100</xdr:colOff>
      <xdr:row>79</xdr:row>
      <xdr:rowOff>33013</xdr:rowOff>
    </xdr:to>
    <xdr:sp macro="" textlink="">
      <xdr:nvSpPr>
        <xdr:cNvPr id="432" name="楕円 431"/>
        <xdr:cNvSpPr/>
      </xdr:nvSpPr>
      <xdr:spPr>
        <a:xfrm>
          <a:off x="9588500" y="134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24140</xdr:rowOff>
    </xdr:from>
    <xdr:ext cx="469744" cy="259045"/>
    <xdr:sp macro="" textlink="">
      <xdr:nvSpPr>
        <xdr:cNvPr id="433" name="テキスト ボックス 432"/>
        <xdr:cNvSpPr txBox="1"/>
      </xdr:nvSpPr>
      <xdr:spPr>
        <a:xfrm>
          <a:off x="9404428" y="1356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85623</xdr:rowOff>
    </xdr:from>
    <xdr:to>
      <xdr:col>46</xdr:col>
      <xdr:colOff>38100</xdr:colOff>
      <xdr:row>79</xdr:row>
      <xdr:rowOff>15773</xdr:rowOff>
    </xdr:to>
    <xdr:sp macro="" textlink="">
      <xdr:nvSpPr>
        <xdr:cNvPr id="434" name="楕円 433"/>
        <xdr:cNvSpPr/>
      </xdr:nvSpPr>
      <xdr:spPr>
        <a:xfrm>
          <a:off x="8699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6900</xdr:rowOff>
    </xdr:from>
    <xdr:ext cx="469744" cy="259045"/>
    <xdr:sp macro="" textlink="">
      <xdr:nvSpPr>
        <xdr:cNvPr id="435" name="テキスト ボックス 434"/>
        <xdr:cNvSpPr txBox="1"/>
      </xdr:nvSpPr>
      <xdr:spPr>
        <a:xfrm>
          <a:off x="8515428"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82386</xdr:rowOff>
    </xdr:from>
    <xdr:to>
      <xdr:col>41</xdr:col>
      <xdr:colOff>101600</xdr:colOff>
      <xdr:row>79</xdr:row>
      <xdr:rowOff>12536</xdr:rowOff>
    </xdr:to>
    <xdr:sp macro="" textlink="">
      <xdr:nvSpPr>
        <xdr:cNvPr id="436" name="楕円 435"/>
        <xdr:cNvSpPr/>
      </xdr:nvSpPr>
      <xdr:spPr>
        <a:xfrm>
          <a:off x="7810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3663</xdr:rowOff>
    </xdr:from>
    <xdr:ext cx="469744" cy="259045"/>
    <xdr:sp macro="" textlink="">
      <xdr:nvSpPr>
        <xdr:cNvPr id="437" name="テキスト ボックス 436"/>
        <xdr:cNvSpPr txBox="1"/>
      </xdr:nvSpPr>
      <xdr:spPr>
        <a:xfrm>
          <a:off x="7626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108922</xdr:rowOff>
    </xdr:from>
    <xdr:to>
      <xdr:col>36</xdr:col>
      <xdr:colOff>165100</xdr:colOff>
      <xdr:row>79</xdr:row>
      <xdr:rowOff>39072</xdr:rowOff>
    </xdr:to>
    <xdr:sp macro="" textlink="">
      <xdr:nvSpPr>
        <xdr:cNvPr id="438" name="楕円 437"/>
        <xdr:cNvSpPr/>
      </xdr:nvSpPr>
      <xdr:spPr>
        <a:xfrm>
          <a:off x="6921500" y="134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30199</xdr:rowOff>
    </xdr:from>
    <xdr:ext cx="469744" cy="259045"/>
    <xdr:sp macro="" textlink="">
      <xdr:nvSpPr>
        <xdr:cNvPr id="439" name="テキスト ボックス 438"/>
        <xdr:cNvSpPr txBox="1"/>
      </xdr:nvSpPr>
      <xdr:spPr>
        <a:xfrm>
          <a:off x="6737428" y="135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12705</xdr:rowOff>
    </xdr:from>
    <xdr:to>
      <xdr:col>55</xdr:col>
      <xdr:colOff>0</xdr:colOff>
      <xdr:row>99</xdr:row>
      <xdr:rowOff>24033</xdr:rowOff>
    </xdr:to>
    <xdr:cxnSp macro="">
      <xdr:nvCxnSpPr>
        <xdr:cNvPr id="470" name="直線コネクタ 469"/>
        <xdr:cNvCxnSpPr/>
      </xdr:nvCxnSpPr>
      <xdr:spPr>
        <a:xfrm flipV="1">
          <a:off x="9639300" y="16986255"/>
          <a:ext cx="8382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17148</xdr:rowOff>
    </xdr:from>
    <xdr:to>
      <xdr:col>50</xdr:col>
      <xdr:colOff>114300</xdr:colOff>
      <xdr:row>99</xdr:row>
      <xdr:rowOff>24033</xdr:rowOff>
    </xdr:to>
    <xdr:cxnSp macro="">
      <xdr:nvCxnSpPr>
        <xdr:cNvPr id="473" name="直線コネクタ 472"/>
        <xdr:cNvCxnSpPr/>
      </xdr:nvCxnSpPr>
      <xdr:spPr>
        <a:xfrm>
          <a:off x="8750300" y="16990698"/>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164446</xdr:rowOff>
    </xdr:from>
    <xdr:to>
      <xdr:col>45</xdr:col>
      <xdr:colOff>177800</xdr:colOff>
      <xdr:row>99</xdr:row>
      <xdr:rowOff>17148</xdr:rowOff>
    </xdr:to>
    <xdr:cxnSp macro="">
      <xdr:nvCxnSpPr>
        <xdr:cNvPr id="476" name="直線コネクタ 475"/>
        <xdr:cNvCxnSpPr/>
      </xdr:nvCxnSpPr>
      <xdr:spPr>
        <a:xfrm>
          <a:off x="7861300" y="16966546"/>
          <a:ext cx="889000" cy="2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164446</xdr:rowOff>
    </xdr:from>
    <xdr:to>
      <xdr:col>41</xdr:col>
      <xdr:colOff>50800</xdr:colOff>
      <xdr:row>99</xdr:row>
      <xdr:rowOff>41686</xdr:rowOff>
    </xdr:to>
    <xdr:cxnSp macro="">
      <xdr:nvCxnSpPr>
        <xdr:cNvPr id="479" name="直線コネクタ 478"/>
        <xdr:cNvCxnSpPr/>
      </xdr:nvCxnSpPr>
      <xdr:spPr>
        <a:xfrm flipV="1">
          <a:off x="6972300" y="16966546"/>
          <a:ext cx="889000" cy="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56339</xdr:rowOff>
    </xdr:from>
    <xdr:ext cx="534377" cy="259045"/>
    <xdr:sp macro="" textlink="">
      <xdr:nvSpPr>
        <xdr:cNvPr id="481" name="テキスト ボックス 480"/>
        <xdr:cNvSpPr txBox="1"/>
      </xdr:nvSpPr>
      <xdr:spPr>
        <a:xfrm>
          <a:off x="7594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155284</xdr:rowOff>
    </xdr:from>
    <xdr:to>
      <xdr:col>36</xdr:col>
      <xdr:colOff>165100</xdr:colOff>
      <xdr:row>99</xdr:row>
      <xdr:rowOff>85434</xdr:rowOff>
    </xdr:to>
    <xdr:sp macro="" textlink="">
      <xdr:nvSpPr>
        <xdr:cNvPr id="482" name="フローチャート: 判断 481"/>
        <xdr:cNvSpPr/>
      </xdr:nvSpPr>
      <xdr:spPr>
        <a:xfrm>
          <a:off x="6921500" y="1695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101961</xdr:rowOff>
    </xdr:from>
    <xdr:ext cx="534377" cy="259045"/>
    <xdr:sp macro="" textlink="">
      <xdr:nvSpPr>
        <xdr:cNvPr id="483" name="テキスト ボックス 482"/>
        <xdr:cNvSpPr txBox="1"/>
      </xdr:nvSpPr>
      <xdr:spPr>
        <a:xfrm>
          <a:off x="6705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133355</xdr:rowOff>
    </xdr:from>
    <xdr:to>
      <xdr:col>55</xdr:col>
      <xdr:colOff>50800</xdr:colOff>
      <xdr:row>99</xdr:row>
      <xdr:rowOff>63505</xdr:rowOff>
    </xdr:to>
    <xdr:sp macro="" textlink="">
      <xdr:nvSpPr>
        <xdr:cNvPr id="489" name="楕円 488"/>
        <xdr:cNvSpPr/>
      </xdr:nvSpPr>
      <xdr:spPr>
        <a:xfrm>
          <a:off x="10426700" y="169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59870</xdr:rowOff>
    </xdr:from>
    <xdr:ext cx="534377" cy="259045"/>
    <xdr:sp macro="" textlink="">
      <xdr:nvSpPr>
        <xdr:cNvPr id="490" name="土木費該当値テキスト"/>
        <xdr:cNvSpPr txBox="1"/>
      </xdr:nvSpPr>
      <xdr:spPr>
        <a:xfrm>
          <a:off x="10528300" y="168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144683</xdr:rowOff>
    </xdr:from>
    <xdr:to>
      <xdr:col>50</xdr:col>
      <xdr:colOff>165100</xdr:colOff>
      <xdr:row>99</xdr:row>
      <xdr:rowOff>74833</xdr:rowOff>
    </xdr:to>
    <xdr:sp macro="" textlink="">
      <xdr:nvSpPr>
        <xdr:cNvPr id="491" name="楕円 490"/>
        <xdr:cNvSpPr/>
      </xdr:nvSpPr>
      <xdr:spPr>
        <a:xfrm>
          <a:off x="9588500" y="169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65960</xdr:rowOff>
    </xdr:from>
    <xdr:ext cx="534377" cy="259045"/>
    <xdr:sp macro="" textlink="">
      <xdr:nvSpPr>
        <xdr:cNvPr id="492" name="テキスト ボックス 491"/>
        <xdr:cNvSpPr txBox="1"/>
      </xdr:nvSpPr>
      <xdr:spPr>
        <a:xfrm>
          <a:off x="9372111" y="170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137798</xdr:rowOff>
    </xdr:from>
    <xdr:to>
      <xdr:col>46</xdr:col>
      <xdr:colOff>38100</xdr:colOff>
      <xdr:row>99</xdr:row>
      <xdr:rowOff>67948</xdr:rowOff>
    </xdr:to>
    <xdr:sp macro="" textlink="">
      <xdr:nvSpPr>
        <xdr:cNvPr id="493" name="楕円 492"/>
        <xdr:cNvSpPr/>
      </xdr:nvSpPr>
      <xdr:spPr>
        <a:xfrm>
          <a:off x="8699500" y="1693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59075</xdr:rowOff>
    </xdr:from>
    <xdr:ext cx="534377" cy="259045"/>
    <xdr:sp macro="" textlink="">
      <xdr:nvSpPr>
        <xdr:cNvPr id="494" name="テキスト ボックス 493"/>
        <xdr:cNvSpPr txBox="1"/>
      </xdr:nvSpPr>
      <xdr:spPr>
        <a:xfrm>
          <a:off x="8483111" y="17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113646</xdr:rowOff>
    </xdr:from>
    <xdr:to>
      <xdr:col>41</xdr:col>
      <xdr:colOff>101600</xdr:colOff>
      <xdr:row>99</xdr:row>
      <xdr:rowOff>43796</xdr:rowOff>
    </xdr:to>
    <xdr:sp macro="" textlink="">
      <xdr:nvSpPr>
        <xdr:cNvPr id="495" name="楕円 494"/>
        <xdr:cNvSpPr/>
      </xdr:nvSpPr>
      <xdr:spPr>
        <a:xfrm>
          <a:off x="7810500" y="1691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60323</xdr:rowOff>
    </xdr:from>
    <xdr:ext cx="534377" cy="259045"/>
    <xdr:sp macro="" textlink="">
      <xdr:nvSpPr>
        <xdr:cNvPr id="496" name="テキスト ボックス 495"/>
        <xdr:cNvSpPr txBox="1"/>
      </xdr:nvSpPr>
      <xdr:spPr>
        <a:xfrm>
          <a:off x="7594111" y="1669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162336</xdr:rowOff>
    </xdr:from>
    <xdr:to>
      <xdr:col>36</xdr:col>
      <xdr:colOff>165100</xdr:colOff>
      <xdr:row>99</xdr:row>
      <xdr:rowOff>92486</xdr:rowOff>
    </xdr:to>
    <xdr:sp macro="" textlink="">
      <xdr:nvSpPr>
        <xdr:cNvPr id="497" name="楕円 496"/>
        <xdr:cNvSpPr/>
      </xdr:nvSpPr>
      <xdr:spPr>
        <a:xfrm>
          <a:off x="6921500" y="1696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83613</xdr:rowOff>
    </xdr:from>
    <xdr:ext cx="534377" cy="259045"/>
    <xdr:sp macro="" textlink="">
      <xdr:nvSpPr>
        <xdr:cNvPr id="498" name="テキスト ボックス 497"/>
        <xdr:cNvSpPr txBox="1"/>
      </xdr:nvSpPr>
      <xdr:spPr>
        <a:xfrm>
          <a:off x="6705111" y="1705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108268</xdr:rowOff>
    </xdr:from>
    <xdr:to>
      <xdr:col>85</xdr:col>
      <xdr:colOff>127000</xdr:colOff>
      <xdr:row>38</xdr:row>
      <xdr:rowOff>110639</xdr:rowOff>
    </xdr:to>
    <xdr:cxnSp macro="">
      <xdr:nvCxnSpPr>
        <xdr:cNvPr id="531" name="直線コネクタ 530"/>
        <xdr:cNvCxnSpPr/>
      </xdr:nvCxnSpPr>
      <xdr:spPr>
        <a:xfrm>
          <a:off x="15481300" y="6623368"/>
          <a:ext cx="8382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102924</xdr:rowOff>
    </xdr:from>
    <xdr:to>
      <xdr:col>81</xdr:col>
      <xdr:colOff>50800</xdr:colOff>
      <xdr:row>38</xdr:row>
      <xdr:rowOff>108268</xdr:rowOff>
    </xdr:to>
    <xdr:cxnSp macro="">
      <xdr:nvCxnSpPr>
        <xdr:cNvPr id="534" name="直線コネクタ 533"/>
        <xdr:cNvCxnSpPr/>
      </xdr:nvCxnSpPr>
      <xdr:spPr>
        <a:xfrm>
          <a:off x="14592300" y="6618024"/>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64181</xdr:rowOff>
    </xdr:from>
    <xdr:ext cx="534377" cy="259045"/>
    <xdr:sp macro="" textlink="">
      <xdr:nvSpPr>
        <xdr:cNvPr id="536" name="テキスト ボックス 535"/>
        <xdr:cNvSpPr txBox="1"/>
      </xdr:nvSpPr>
      <xdr:spPr>
        <a:xfrm>
          <a:off x="15214111" y="62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102924</xdr:rowOff>
    </xdr:from>
    <xdr:to>
      <xdr:col>76</xdr:col>
      <xdr:colOff>114300</xdr:colOff>
      <xdr:row>38</xdr:row>
      <xdr:rowOff>103095</xdr:rowOff>
    </xdr:to>
    <xdr:cxnSp macro="">
      <xdr:nvCxnSpPr>
        <xdr:cNvPr id="537" name="直線コネクタ 536"/>
        <xdr:cNvCxnSpPr/>
      </xdr:nvCxnSpPr>
      <xdr:spPr>
        <a:xfrm flipV="1">
          <a:off x="13703300" y="6618024"/>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103095</xdr:rowOff>
    </xdr:from>
    <xdr:to>
      <xdr:col>71</xdr:col>
      <xdr:colOff>177800</xdr:colOff>
      <xdr:row>38</xdr:row>
      <xdr:rowOff>121426</xdr:rowOff>
    </xdr:to>
    <xdr:cxnSp macro="">
      <xdr:nvCxnSpPr>
        <xdr:cNvPr id="540" name="直線コネクタ 539"/>
        <xdr:cNvCxnSpPr/>
      </xdr:nvCxnSpPr>
      <xdr:spPr>
        <a:xfrm flipV="1">
          <a:off x="12814300" y="6618195"/>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166922</xdr:rowOff>
    </xdr:from>
    <xdr:ext cx="534377" cy="259045"/>
    <xdr:sp macro="" textlink="">
      <xdr:nvSpPr>
        <xdr:cNvPr id="542" name="テキスト ボックス 541"/>
        <xdr:cNvSpPr txBox="1"/>
      </xdr:nvSpPr>
      <xdr:spPr>
        <a:xfrm>
          <a:off x="13436111" y="61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10205</xdr:rowOff>
    </xdr:from>
    <xdr:to>
      <xdr:col>67</xdr:col>
      <xdr:colOff>101600</xdr:colOff>
      <xdr:row>38</xdr:row>
      <xdr:rowOff>111805</xdr:rowOff>
    </xdr:to>
    <xdr:sp macro="" textlink="">
      <xdr:nvSpPr>
        <xdr:cNvPr id="543" name="フローチャート: 判断 542"/>
        <xdr:cNvSpPr/>
      </xdr:nvSpPr>
      <xdr:spPr>
        <a:xfrm>
          <a:off x="12763500" y="652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128331</xdr:rowOff>
    </xdr:from>
    <xdr:ext cx="534377" cy="259045"/>
    <xdr:sp macro="" textlink="">
      <xdr:nvSpPr>
        <xdr:cNvPr id="544" name="テキスト ボックス 543"/>
        <xdr:cNvSpPr txBox="1"/>
      </xdr:nvSpPr>
      <xdr:spPr>
        <a:xfrm>
          <a:off x="12547111" y="63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59839</xdr:rowOff>
    </xdr:from>
    <xdr:to>
      <xdr:col>85</xdr:col>
      <xdr:colOff>177800</xdr:colOff>
      <xdr:row>38</xdr:row>
      <xdr:rowOff>161439</xdr:rowOff>
    </xdr:to>
    <xdr:sp macro="" textlink="">
      <xdr:nvSpPr>
        <xdr:cNvPr id="550" name="楕円 549"/>
        <xdr:cNvSpPr/>
      </xdr:nvSpPr>
      <xdr:spPr>
        <a:xfrm>
          <a:off x="16268700" y="65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146216</xdr:rowOff>
    </xdr:from>
    <xdr:ext cx="534377" cy="259045"/>
    <xdr:sp macro="" textlink="">
      <xdr:nvSpPr>
        <xdr:cNvPr id="551" name="消防費該当値テキスト"/>
        <xdr:cNvSpPr txBox="1"/>
      </xdr:nvSpPr>
      <xdr:spPr>
        <a:xfrm>
          <a:off x="16370300" y="648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57468</xdr:rowOff>
    </xdr:from>
    <xdr:to>
      <xdr:col>81</xdr:col>
      <xdr:colOff>101600</xdr:colOff>
      <xdr:row>38</xdr:row>
      <xdr:rowOff>159068</xdr:rowOff>
    </xdr:to>
    <xdr:sp macro="" textlink="">
      <xdr:nvSpPr>
        <xdr:cNvPr id="552" name="楕円 551"/>
        <xdr:cNvSpPr/>
      </xdr:nvSpPr>
      <xdr:spPr>
        <a:xfrm>
          <a:off x="15430500" y="65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150195</xdr:rowOff>
    </xdr:from>
    <xdr:ext cx="534377" cy="259045"/>
    <xdr:sp macro="" textlink="">
      <xdr:nvSpPr>
        <xdr:cNvPr id="553" name="テキスト ボックス 552"/>
        <xdr:cNvSpPr txBox="1"/>
      </xdr:nvSpPr>
      <xdr:spPr>
        <a:xfrm>
          <a:off x="15214111" y="66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52124</xdr:rowOff>
    </xdr:from>
    <xdr:to>
      <xdr:col>76</xdr:col>
      <xdr:colOff>165100</xdr:colOff>
      <xdr:row>38</xdr:row>
      <xdr:rowOff>153724</xdr:rowOff>
    </xdr:to>
    <xdr:sp macro="" textlink="">
      <xdr:nvSpPr>
        <xdr:cNvPr id="554" name="楕円 553"/>
        <xdr:cNvSpPr/>
      </xdr:nvSpPr>
      <xdr:spPr>
        <a:xfrm>
          <a:off x="14541500" y="65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144851</xdr:rowOff>
    </xdr:from>
    <xdr:ext cx="534377" cy="259045"/>
    <xdr:sp macro="" textlink="">
      <xdr:nvSpPr>
        <xdr:cNvPr id="555" name="テキスト ボックス 554"/>
        <xdr:cNvSpPr txBox="1"/>
      </xdr:nvSpPr>
      <xdr:spPr>
        <a:xfrm>
          <a:off x="14325111" y="665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52295</xdr:rowOff>
    </xdr:from>
    <xdr:to>
      <xdr:col>72</xdr:col>
      <xdr:colOff>38100</xdr:colOff>
      <xdr:row>38</xdr:row>
      <xdr:rowOff>153895</xdr:rowOff>
    </xdr:to>
    <xdr:sp macro="" textlink="">
      <xdr:nvSpPr>
        <xdr:cNvPr id="556" name="楕円 555"/>
        <xdr:cNvSpPr/>
      </xdr:nvSpPr>
      <xdr:spPr>
        <a:xfrm>
          <a:off x="13652500" y="65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145022</xdr:rowOff>
    </xdr:from>
    <xdr:ext cx="534377" cy="259045"/>
    <xdr:sp macro="" textlink="">
      <xdr:nvSpPr>
        <xdr:cNvPr id="557" name="テキスト ボックス 556"/>
        <xdr:cNvSpPr txBox="1"/>
      </xdr:nvSpPr>
      <xdr:spPr>
        <a:xfrm>
          <a:off x="13436111" y="66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70626</xdr:rowOff>
    </xdr:from>
    <xdr:to>
      <xdr:col>67</xdr:col>
      <xdr:colOff>101600</xdr:colOff>
      <xdr:row>39</xdr:row>
      <xdr:rowOff>776</xdr:rowOff>
    </xdr:to>
    <xdr:sp macro="" textlink="">
      <xdr:nvSpPr>
        <xdr:cNvPr id="558" name="楕円 557"/>
        <xdr:cNvSpPr/>
      </xdr:nvSpPr>
      <xdr:spPr>
        <a:xfrm>
          <a:off x="12763500" y="65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163353</xdr:rowOff>
    </xdr:from>
    <xdr:ext cx="534377" cy="259045"/>
    <xdr:sp macro="" textlink="">
      <xdr:nvSpPr>
        <xdr:cNvPr id="559" name="テキスト ボックス 558"/>
        <xdr:cNvSpPr txBox="1"/>
      </xdr:nvSpPr>
      <xdr:spPr>
        <a:xfrm>
          <a:off x="12547111" y="66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8" name="テキスト ボックス 57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4" name="直線コネクタ 583"/>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5" name="教育費最小値テキスト"/>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6" name="直線コネクタ 585"/>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7" name="教育費最大値テキスト"/>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8" name="直線コネクタ 587"/>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170866</xdr:rowOff>
    </xdr:from>
    <xdr:to>
      <xdr:col>85</xdr:col>
      <xdr:colOff>127000</xdr:colOff>
      <xdr:row>55</xdr:row>
      <xdr:rowOff>105791</xdr:rowOff>
    </xdr:to>
    <xdr:cxnSp macro="">
      <xdr:nvCxnSpPr>
        <xdr:cNvPr id="589" name="直線コネクタ 588"/>
        <xdr:cNvCxnSpPr/>
      </xdr:nvCxnSpPr>
      <xdr:spPr>
        <a:xfrm>
          <a:off x="15481300" y="8914816"/>
          <a:ext cx="838200" cy="6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131589</xdr:rowOff>
    </xdr:from>
    <xdr:ext cx="534377" cy="259045"/>
    <xdr:sp macro="" textlink="">
      <xdr:nvSpPr>
        <xdr:cNvPr id="590" name="教育費平均値テキスト"/>
        <xdr:cNvSpPr txBox="1"/>
      </xdr:nvSpPr>
      <xdr:spPr>
        <a:xfrm>
          <a:off x="16370300" y="9218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1" name="フローチャート: 判断 590"/>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170866</xdr:rowOff>
    </xdr:from>
    <xdr:to>
      <xdr:col>81</xdr:col>
      <xdr:colOff>50800</xdr:colOff>
      <xdr:row>55</xdr:row>
      <xdr:rowOff>55499</xdr:rowOff>
    </xdr:to>
    <xdr:cxnSp macro="">
      <xdr:nvCxnSpPr>
        <xdr:cNvPr id="592" name="直線コネクタ 591"/>
        <xdr:cNvCxnSpPr/>
      </xdr:nvCxnSpPr>
      <xdr:spPr>
        <a:xfrm flipV="1">
          <a:off x="14592300" y="8914816"/>
          <a:ext cx="889000" cy="5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3" name="フローチャート: 判断 592"/>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67842</xdr:rowOff>
    </xdr:from>
    <xdr:ext cx="534377" cy="259045"/>
    <xdr:sp macro="" textlink="">
      <xdr:nvSpPr>
        <xdr:cNvPr id="594" name="テキスト ボックス 593"/>
        <xdr:cNvSpPr txBox="1"/>
      </xdr:nvSpPr>
      <xdr:spPr>
        <a:xfrm>
          <a:off x="15214111" y="94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120326</xdr:rowOff>
    </xdr:from>
    <xdr:to>
      <xdr:col>76</xdr:col>
      <xdr:colOff>114300</xdr:colOff>
      <xdr:row>55</xdr:row>
      <xdr:rowOff>55499</xdr:rowOff>
    </xdr:to>
    <xdr:cxnSp macro="">
      <xdr:nvCxnSpPr>
        <xdr:cNvPr id="595" name="直線コネクタ 594"/>
        <xdr:cNvCxnSpPr/>
      </xdr:nvCxnSpPr>
      <xdr:spPr>
        <a:xfrm>
          <a:off x="13703300" y="9378626"/>
          <a:ext cx="889000" cy="10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6" name="フローチャート: 判断 595"/>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69352</xdr:rowOff>
    </xdr:from>
    <xdr:ext cx="534377" cy="259045"/>
    <xdr:sp macro="" textlink="">
      <xdr:nvSpPr>
        <xdr:cNvPr id="597" name="テキスト ボックス 596"/>
        <xdr:cNvSpPr txBox="1"/>
      </xdr:nvSpPr>
      <xdr:spPr>
        <a:xfrm>
          <a:off x="14325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120326</xdr:rowOff>
    </xdr:from>
    <xdr:to>
      <xdr:col>71</xdr:col>
      <xdr:colOff>177800</xdr:colOff>
      <xdr:row>57</xdr:row>
      <xdr:rowOff>20104</xdr:rowOff>
    </xdr:to>
    <xdr:cxnSp macro="">
      <xdr:nvCxnSpPr>
        <xdr:cNvPr id="598" name="直線コネクタ 597"/>
        <xdr:cNvCxnSpPr/>
      </xdr:nvCxnSpPr>
      <xdr:spPr>
        <a:xfrm flipV="1">
          <a:off x="12814300" y="9378626"/>
          <a:ext cx="889000" cy="4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599" name="フローチャート: 判断 598"/>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19835</xdr:rowOff>
    </xdr:from>
    <xdr:ext cx="534377" cy="259045"/>
    <xdr:sp macro="" textlink="">
      <xdr:nvSpPr>
        <xdr:cNvPr id="600" name="テキスト ボックス 599"/>
        <xdr:cNvSpPr txBox="1"/>
      </xdr:nvSpPr>
      <xdr:spPr>
        <a:xfrm>
          <a:off x="13436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171368</xdr:rowOff>
    </xdr:from>
    <xdr:to>
      <xdr:col>67</xdr:col>
      <xdr:colOff>101600</xdr:colOff>
      <xdr:row>56</xdr:row>
      <xdr:rowOff>101518</xdr:rowOff>
    </xdr:to>
    <xdr:sp macro="" textlink="">
      <xdr:nvSpPr>
        <xdr:cNvPr id="601" name="フローチャート: 判断 600"/>
        <xdr:cNvSpPr/>
      </xdr:nvSpPr>
      <xdr:spPr>
        <a:xfrm>
          <a:off x="12763500" y="960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118045</xdr:rowOff>
    </xdr:from>
    <xdr:ext cx="534377" cy="259045"/>
    <xdr:sp macro="" textlink="">
      <xdr:nvSpPr>
        <xdr:cNvPr id="602" name="テキスト ボックス 601"/>
        <xdr:cNvSpPr txBox="1"/>
      </xdr:nvSpPr>
      <xdr:spPr>
        <a:xfrm>
          <a:off x="12547111" y="937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54991</xdr:rowOff>
    </xdr:from>
    <xdr:to>
      <xdr:col>85</xdr:col>
      <xdr:colOff>177800</xdr:colOff>
      <xdr:row>55</xdr:row>
      <xdr:rowOff>156591</xdr:rowOff>
    </xdr:to>
    <xdr:sp macro="" textlink="">
      <xdr:nvSpPr>
        <xdr:cNvPr id="608" name="楕円 607"/>
        <xdr:cNvSpPr/>
      </xdr:nvSpPr>
      <xdr:spPr>
        <a:xfrm>
          <a:off x="16268700" y="94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33418</xdr:rowOff>
    </xdr:from>
    <xdr:ext cx="534377" cy="259045"/>
    <xdr:sp macro="" textlink="">
      <xdr:nvSpPr>
        <xdr:cNvPr id="609" name="教育費該当値テキスト"/>
        <xdr:cNvSpPr txBox="1"/>
      </xdr:nvSpPr>
      <xdr:spPr>
        <a:xfrm>
          <a:off x="16370300" y="94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120066</xdr:rowOff>
    </xdr:from>
    <xdr:to>
      <xdr:col>81</xdr:col>
      <xdr:colOff>101600</xdr:colOff>
      <xdr:row>52</xdr:row>
      <xdr:rowOff>50216</xdr:rowOff>
    </xdr:to>
    <xdr:sp macro="" textlink="">
      <xdr:nvSpPr>
        <xdr:cNvPr id="610" name="楕円 609"/>
        <xdr:cNvSpPr/>
      </xdr:nvSpPr>
      <xdr:spPr>
        <a:xfrm>
          <a:off x="15430500" y="88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66743</xdr:rowOff>
    </xdr:from>
    <xdr:ext cx="534377" cy="259045"/>
    <xdr:sp macro="" textlink="">
      <xdr:nvSpPr>
        <xdr:cNvPr id="611" name="テキスト ボックス 610"/>
        <xdr:cNvSpPr txBox="1"/>
      </xdr:nvSpPr>
      <xdr:spPr>
        <a:xfrm>
          <a:off x="15214111" y="863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4699</xdr:rowOff>
    </xdr:from>
    <xdr:to>
      <xdr:col>76</xdr:col>
      <xdr:colOff>165100</xdr:colOff>
      <xdr:row>55</xdr:row>
      <xdr:rowOff>106299</xdr:rowOff>
    </xdr:to>
    <xdr:sp macro="" textlink="">
      <xdr:nvSpPr>
        <xdr:cNvPr id="612" name="楕円 611"/>
        <xdr:cNvSpPr/>
      </xdr:nvSpPr>
      <xdr:spPr>
        <a:xfrm>
          <a:off x="14541500" y="94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97426</xdr:rowOff>
    </xdr:from>
    <xdr:ext cx="534377" cy="259045"/>
    <xdr:sp macro="" textlink="">
      <xdr:nvSpPr>
        <xdr:cNvPr id="613" name="テキスト ボックス 612"/>
        <xdr:cNvSpPr txBox="1"/>
      </xdr:nvSpPr>
      <xdr:spPr>
        <a:xfrm>
          <a:off x="14325111" y="95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69526</xdr:rowOff>
    </xdr:from>
    <xdr:to>
      <xdr:col>72</xdr:col>
      <xdr:colOff>38100</xdr:colOff>
      <xdr:row>54</xdr:row>
      <xdr:rowOff>171126</xdr:rowOff>
    </xdr:to>
    <xdr:sp macro="" textlink="">
      <xdr:nvSpPr>
        <xdr:cNvPr id="614" name="楕円 613"/>
        <xdr:cNvSpPr/>
      </xdr:nvSpPr>
      <xdr:spPr>
        <a:xfrm>
          <a:off x="13652500" y="93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16203</xdr:rowOff>
    </xdr:from>
    <xdr:ext cx="534377" cy="259045"/>
    <xdr:sp macro="" textlink="">
      <xdr:nvSpPr>
        <xdr:cNvPr id="615" name="テキスト ボックス 614"/>
        <xdr:cNvSpPr txBox="1"/>
      </xdr:nvSpPr>
      <xdr:spPr>
        <a:xfrm>
          <a:off x="13436111" y="91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140754</xdr:rowOff>
    </xdr:from>
    <xdr:to>
      <xdr:col>67</xdr:col>
      <xdr:colOff>101600</xdr:colOff>
      <xdr:row>57</xdr:row>
      <xdr:rowOff>70904</xdr:rowOff>
    </xdr:to>
    <xdr:sp macro="" textlink="">
      <xdr:nvSpPr>
        <xdr:cNvPr id="616" name="楕円 615"/>
        <xdr:cNvSpPr/>
      </xdr:nvSpPr>
      <xdr:spPr>
        <a:xfrm>
          <a:off x="12763500" y="97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62031</xdr:rowOff>
    </xdr:from>
    <xdr:ext cx="534377" cy="259045"/>
    <xdr:sp macro="" textlink="">
      <xdr:nvSpPr>
        <xdr:cNvPr id="617" name="テキスト ボックス 616"/>
        <xdr:cNvSpPr txBox="1"/>
      </xdr:nvSpPr>
      <xdr:spPr>
        <a:xfrm>
          <a:off x="12547111" y="98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6" name="直線コネクタ 64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9" name="直線コネクタ 64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2" name="直線コネクタ 65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5" name="直線コネクタ 65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7" name="テキスト ボックス 656"/>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139573</xdr:rowOff>
    </xdr:from>
    <xdr:to>
      <xdr:col>67</xdr:col>
      <xdr:colOff>101600</xdr:colOff>
      <xdr:row>79</xdr:row>
      <xdr:rowOff>69723</xdr:rowOff>
    </xdr:to>
    <xdr:sp macro="" textlink="">
      <xdr:nvSpPr>
        <xdr:cNvPr id="658" name="フローチャート: 判断 657"/>
        <xdr:cNvSpPr/>
      </xdr:nvSpPr>
      <xdr:spPr>
        <a:xfrm>
          <a:off x="12763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86250</xdr:rowOff>
    </xdr:from>
    <xdr:ext cx="469744" cy="259045"/>
    <xdr:sp macro="" textlink="">
      <xdr:nvSpPr>
        <xdr:cNvPr id="659" name="テキスト ボックス 658"/>
        <xdr:cNvSpPr txBox="1"/>
      </xdr:nvSpPr>
      <xdr:spPr>
        <a:xfrm>
          <a:off x="12579428"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5" name="楕円 66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7" name="楕円 66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8" name="テキスト ボックス 66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9" name="楕円 66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0" name="テキスト ボックス 66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1" name="楕円 67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2" name="テキスト ボックス 67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3" name="楕円 67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4" name="テキスト ボックス 67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131598</xdr:rowOff>
    </xdr:from>
    <xdr:to>
      <xdr:col>85</xdr:col>
      <xdr:colOff>127000</xdr:colOff>
      <xdr:row>99</xdr:row>
      <xdr:rowOff>137567</xdr:rowOff>
    </xdr:to>
    <xdr:cxnSp macro="">
      <xdr:nvCxnSpPr>
        <xdr:cNvPr id="704" name="直線コネクタ 703"/>
        <xdr:cNvCxnSpPr/>
      </xdr:nvCxnSpPr>
      <xdr:spPr>
        <a:xfrm>
          <a:off x="15481300" y="17105148"/>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705" name="公債費平均値テキスト"/>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118453</xdr:rowOff>
    </xdr:from>
    <xdr:to>
      <xdr:col>81</xdr:col>
      <xdr:colOff>50800</xdr:colOff>
      <xdr:row>99</xdr:row>
      <xdr:rowOff>131598</xdr:rowOff>
    </xdr:to>
    <xdr:cxnSp macro="">
      <xdr:nvCxnSpPr>
        <xdr:cNvPr id="707" name="直線コネクタ 706"/>
        <xdr:cNvCxnSpPr/>
      </xdr:nvCxnSpPr>
      <xdr:spPr>
        <a:xfrm>
          <a:off x="14592300" y="1709200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141152</xdr:rowOff>
    </xdr:from>
    <xdr:ext cx="534377" cy="259045"/>
    <xdr:sp macro="" textlink="">
      <xdr:nvSpPr>
        <xdr:cNvPr id="709" name="テキスト ボックス 708"/>
        <xdr:cNvSpPr txBox="1"/>
      </xdr:nvSpPr>
      <xdr:spPr>
        <a:xfrm>
          <a:off x="15214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99047</xdr:rowOff>
    </xdr:from>
    <xdr:to>
      <xdr:col>76</xdr:col>
      <xdr:colOff>114300</xdr:colOff>
      <xdr:row>99</xdr:row>
      <xdr:rowOff>118453</xdr:rowOff>
    </xdr:to>
    <xdr:cxnSp macro="">
      <xdr:nvCxnSpPr>
        <xdr:cNvPr id="710" name="直線コネクタ 709"/>
        <xdr:cNvCxnSpPr/>
      </xdr:nvCxnSpPr>
      <xdr:spPr>
        <a:xfrm>
          <a:off x="13703300" y="17072597"/>
          <a:ext cx="8890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12" name="テキスト ボックス 711"/>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63131</xdr:rowOff>
    </xdr:from>
    <xdr:to>
      <xdr:col>71</xdr:col>
      <xdr:colOff>177800</xdr:colOff>
      <xdr:row>99</xdr:row>
      <xdr:rowOff>99047</xdr:rowOff>
    </xdr:to>
    <xdr:cxnSp macro="">
      <xdr:nvCxnSpPr>
        <xdr:cNvPr id="713" name="直線コネクタ 712"/>
        <xdr:cNvCxnSpPr/>
      </xdr:nvCxnSpPr>
      <xdr:spPr>
        <a:xfrm>
          <a:off x="12814300" y="17036681"/>
          <a:ext cx="889000" cy="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8641</xdr:rowOff>
    </xdr:from>
    <xdr:ext cx="534377" cy="259045"/>
    <xdr:sp macro="" textlink="">
      <xdr:nvSpPr>
        <xdr:cNvPr id="715" name="テキスト ボックス 714"/>
        <xdr:cNvSpPr txBox="1"/>
      </xdr:nvSpPr>
      <xdr:spPr>
        <a:xfrm>
          <a:off x="13436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111189</xdr:rowOff>
    </xdr:from>
    <xdr:to>
      <xdr:col>67</xdr:col>
      <xdr:colOff>101600</xdr:colOff>
      <xdr:row>99</xdr:row>
      <xdr:rowOff>41339</xdr:rowOff>
    </xdr:to>
    <xdr:sp macro="" textlink="">
      <xdr:nvSpPr>
        <xdr:cNvPr id="716" name="フローチャート: 判断 715"/>
        <xdr:cNvSpPr/>
      </xdr:nvSpPr>
      <xdr:spPr>
        <a:xfrm>
          <a:off x="12763500" y="1691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57866</xdr:rowOff>
    </xdr:from>
    <xdr:ext cx="534377" cy="259045"/>
    <xdr:sp macro="" textlink="">
      <xdr:nvSpPr>
        <xdr:cNvPr id="717" name="テキスト ボックス 716"/>
        <xdr:cNvSpPr txBox="1"/>
      </xdr:nvSpPr>
      <xdr:spPr>
        <a:xfrm>
          <a:off x="12547111" y="166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86767</xdr:rowOff>
    </xdr:from>
    <xdr:to>
      <xdr:col>85</xdr:col>
      <xdr:colOff>177800</xdr:colOff>
      <xdr:row>100</xdr:row>
      <xdr:rowOff>16917</xdr:rowOff>
    </xdr:to>
    <xdr:sp macro="" textlink="">
      <xdr:nvSpPr>
        <xdr:cNvPr id="723" name="楕円 722"/>
        <xdr:cNvSpPr/>
      </xdr:nvSpPr>
      <xdr:spPr>
        <a:xfrm>
          <a:off x="16268700" y="170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1694</xdr:rowOff>
    </xdr:from>
    <xdr:ext cx="534377" cy="259045"/>
    <xdr:sp macro="" textlink="">
      <xdr:nvSpPr>
        <xdr:cNvPr id="724" name="公債費該当値テキスト"/>
        <xdr:cNvSpPr txBox="1"/>
      </xdr:nvSpPr>
      <xdr:spPr>
        <a:xfrm>
          <a:off x="16370300" y="169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80798</xdr:rowOff>
    </xdr:from>
    <xdr:to>
      <xdr:col>81</xdr:col>
      <xdr:colOff>101600</xdr:colOff>
      <xdr:row>100</xdr:row>
      <xdr:rowOff>10948</xdr:rowOff>
    </xdr:to>
    <xdr:sp macro="" textlink="">
      <xdr:nvSpPr>
        <xdr:cNvPr id="725" name="楕円 724"/>
        <xdr:cNvSpPr/>
      </xdr:nvSpPr>
      <xdr:spPr>
        <a:xfrm>
          <a:off x="15430500" y="170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100</xdr:row>
      <xdr:rowOff>2075</xdr:rowOff>
    </xdr:from>
    <xdr:ext cx="534377" cy="259045"/>
    <xdr:sp macro="" textlink="">
      <xdr:nvSpPr>
        <xdr:cNvPr id="726" name="テキスト ボックス 725"/>
        <xdr:cNvSpPr txBox="1"/>
      </xdr:nvSpPr>
      <xdr:spPr>
        <a:xfrm>
          <a:off x="15214111" y="171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67653</xdr:rowOff>
    </xdr:from>
    <xdr:to>
      <xdr:col>76</xdr:col>
      <xdr:colOff>165100</xdr:colOff>
      <xdr:row>99</xdr:row>
      <xdr:rowOff>169253</xdr:rowOff>
    </xdr:to>
    <xdr:sp macro="" textlink="">
      <xdr:nvSpPr>
        <xdr:cNvPr id="727" name="楕円 726"/>
        <xdr:cNvSpPr/>
      </xdr:nvSpPr>
      <xdr:spPr>
        <a:xfrm>
          <a:off x="14541500" y="170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160380</xdr:rowOff>
    </xdr:from>
    <xdr:ext cx="534377" cy="259045"/>
    <xdr:sp macro="" textlink="">
      <xdr:nvSpPr>
        <xdr:cNvPr id="728" name="テキスト ボックス 727"/>
        <xdr:cNvSpPr txBox="1"/>
      </xdr:nvSpPr>
      <xdr:spPr>
        <a:xfrm>
          <a:off x="14325111" y="171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48247</xdr:rowOff>
    </xdr:from>
    <xdr:to>
      <xdr:col>72</xdr:col>
      <xdr:colOff>38100</xdr:colOff>
      <xdr:row>99</xdr:row>
      <xdr:rowOff>149847</xdr:rowOff>
    </xdr:to>
    <xdr:sp macro="" textlink="">
      <xdr:nvSpPr>
        <xdr:cNvPr id="729" name="楕円 728"/>
        <xdr:cNvSpPr/>
      </xdr:nvSpPr>
      <xdr:spPr>
        <a:xfrm>
          <a:off x="13652500" y="170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140974</xdr:rowOff>
    </xdr:from>
    <xdr:ext cx="534377" cy="259045"/>
    <xdr:sp macro="" textlink="">
      <xdr:nvSpPr>
        <xdr:cNvPr id="730" name="テキスト ボックス 729"/>
        <xdr:cNvSpPr txBox="1"/>
      </xdr:nvSpPr>
      <xdr:spPr>
        <a:xfrm>
          <a:off x="13436111" y="1711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12331</xdr:rowOff>
    </xdr:from>
    <xdr:to>
      <xdr:col>67</xdr:col>
      <xdr:colOff>101600</xdr:colOff>
      <xdr:row>99</xdr:row>
      <xdr:rowOff>113931</xdr:rowOff>
    </xdr:to>
    <xdr:sp macro="" textlink="">
      <xdr:nvSpPr>
        <xdr:cNvPr id="731" name="楕円 730"/>
        <xdr:cNvSpPr/>
      </xdr:nvSpPr>
      <xdr:spPr>
        <a:xfrm>
          <a:off x="12763500" y="169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105058</xdr:rowOff>
    </xdr:from>
    <xdr:ext cx="534377" cy="259045"/>
    <xdr:sp macro="" textlink="">
      <xdr:nvSpPr>
        <xdr:cNvPr id="732" name="テキスト ボックス 731"/>
        <xdr:cNvSpPr txBox="1"/>
      </xdr:nvSpPr>
      <xdr:spPr>
        <a:xfrm>
          <a:off x="12547111" y="170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75" name="フローチャート: 判断 774"/>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76" name="テキスト ボックス 775"/>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すべてに</a:t>
          </a:r>
          <a:r>
            <a:rPr kumimoji="1" lang="ja-JP" altLang="ja-JP" sz="1100" b="0" i="0" baseline="0">
              <a:solidFill>
                <a:schemeClr val="dk1"/>
              </a:solidFill>
              <a:effectLst/>
              <a:latin typeface="+mn-lt"/>
              <a:ea typeface="+mn-ea"/>
              <a:cs typeface="+mn-cs"/>
            </a:rPr>
            <a:t>おいて、類似団体平均より、一人あたりのコストが少なくなっている。また、衛生費や消防費が比較的少ないのは、一部事務組合で事務を行っていることが大きな要因であると考えられる。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今後は、コストを抑え効率的な行政運営を行っていけるよう努める必要がある。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財政調整基金残高については、前年度より</a:t>
          </a:r>
          <a:r>
            <a:rPr kumimoji="1" lang="en-US" altLang="ja-JP" sz="1100" b="0" i="0" baseline="0">
              <a:solidFill>
                <a:schemeClr val="dk1"/>
              </a:solidFill>
              <a:effectLst/>
              <a:latin typeface="+mn-lt"/>
              <a:ea typeface="+mn-ea"/>
              <a:cs typeface="+mn-cs"/>
            </a:rPr>
            <a:t>3.46</a:t>
          </a:r>
          <a:r>
            <a:rPr kumimoji="1" lang="ja-JP" altLang="ja-JP" sz="1100" b="0" i="0" baseline="0">
              <a:solidFill>
                <a:schemeClr val="dk1"/>
              </a:solidFill>
              <a:effectLst/>
              <a:latin typeface="+mn-lt"/>
              <a:ea typeface="+mn-ea"/>
              <a:cs typeface="+mn-cs"/>
            </a:rPr>
            <a:t>ポイント減少し、実質収支額については</a:t>
          </a:r>
          <a:r>
            <a:rPr kumimoji="1" lang="en-US" altLang="ja-JP" sz="1100" b="0" i="0" baseline="0">
              <a:solidFill>
                <a:schemeClr val="dk1"/>
              </a:solidFill>
              <a:effectLst/>
              <a:latin typeface="+mn-lt"/>
              <a:ea typeface="+mn-ea"/>
              <a:cs typeface="+mn-cs"/>
            </a:rPr>
            <a:t>3.33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年度は財政調整基金の取崩しが</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億円で実質単年度収支は△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千万円であった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年度は財政調整基金の取崩しが約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千万円で</a:t>
          </a:r>
          <a:r>
            <a:rPr kumimoji="1" lang="ja-JP" altLang="ja-JP" sz="1100" b="0" i="0" baseline="0">
              <a:solidFill>
                <a:schemeClr val="dk1"/>
              </a:solidFill>
              <a:effectLst/>
              <a:latin typeface="+mn-lt"/>
              <a:ea typeface="+mn-ea"/>
              <a:cs typeface="+mn-cs"/>
            </a:rPr>
            <a:t>、実質単年度収支が約</a:t>
          </a:r>
          <a:r>
            <a:rPr kumimoji="1" lang="en-US" altLang="ja-JP" sz="1100" b="0" i="0" baseline="0">
              <a:solidFill>
                <a:schemeClr val="dk1"/>
              </a:solidFill>
              <a:effectLst/>
              <a:latin typeface="+mn-lt"/>
              <a:ea typeface="+mn-ea"/>
              <a:cs typeface="+mn-cs"/>
            </a:rPr>
            <a:t>347</a:t>
          </a:r>
          <a:r>
            <a:rPr kumimoji="1" lang="ja-JP" altLang="ja-JP" sz="1100" b="0" i="0" baseline="0">
              <a:solidFill>
                <a:schemeClr val="dk1"/>
              </a:solidFill>
              <a:effectLst/>
              <a:latin typeface="+mn-lt"/>
              <a:ea typeface="+mn-ea"/>
              <a:cs typeface="+mn-cs"/>
            </a:rPr>
            <a:t>万円となった。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基金の取崩しだけでなく、余裕のある年度は積立をすることも必要である。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前年度に引き続き、赤字が生じている会計は存在しない。今後も事業の適正化を図り、各会計が健全な状況で推移していくように努める。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過去の大型事業実施時の町債の償還が終了しつつあるため、全体的に元利償還金は緩やかに減少し</a:t>
          </a:r>
          <a:r>
            <a:rPr kumimoji="1" lang="ja-JP" altLang="en-US" sz="1100" b="0" i="0" baseline="0">
              <a:solidFill>
                <a:schemeClr val="dk1"/>
              </a:solidFill>
              <a:effectLst/>
              <a:latin typeface="+mn-lt"/>
              <a:ea typeface="+mn-ea"/>
              <a:cs typeface="+mn-cs"/>
            </a:rPr>
            <a:t>てはいるが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算入公債費等が減っていることから分子の数値が上昇してい</a:t>
          </a:r>
          <a:r>
            <a:rPr kumimoji="1" lang="ja-JP" altLang="ja-JP" sz="11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しかし、大型事業の実施に伴う新規普通債の発行により今後公債費が増加することが予測されることから、節度とメリハリのある財政運営に努める必要がある。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H30</a:t>
          </a:r>
          <a:r>
            <a:rPr kumimoji="1" lang="ja-JP" altLang="en-US" sz="1100" b="0" i="0" baseline="0">
              <a:solidFill>
                <a:schemeClr val="dk1"/>
              </a:solidFill>
              <a:effectLst/>
              <a:latin typeface="+mn-lt"/>
              <a:ea typeface="+mn-ea"/>
              <a:cs typeface="+mn-cs"/>
            </a:rPr>
            <a:t>年度は充当可能財源も上昇したが、それ以上に公営企業債等繰入見込額が増加しているため、分子が増加している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今後も地方債の新規発行等による将来負担比率の増加が予測されるため、事業の適正な取捨選択を行い、財政の健全化に努めていく。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岐阜県神戸町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近年の相次ぐ大型事業により財政調整基金残高が大きく減少した。社会保障</a:t>
          </a:r>
          <a:r>
            <a:rPr kumimoji="1" lang="ja-JP" altLang="en-US" sz="1400">
              <a:solidFill>
                <a:schemeClr val="dk1"/>
              </a:solidFill>
              <a:effectLst/>
              <a:latin typeface="+mn-lt"/>
              <a:ea typeface="+mn-ea"/>
              <a:cs typeface="+mn-cs"/>
            </a:rPr>
            <a:t>関連</a:t>
          </a:r>
          <a:r>
            <a:rPr kumimoji="1" lang="ja-JP" altLang="ja-JP" sz="1400">
              <a:solidFill>
                <a:schemeClr val="dk1"/>
              </a:solidFill>
              <a:effectLst/>
              <a:latin typeface="+mn-lt"/>
              <a:ea typeface="+mn-ea"/>
              <a:cs typeface="+mn-cs"/>
            </a:rPr>
            <a:t>経費</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mn-lt"/>
              <a:ea typeface="+mn-ea"/>
              <a:cs typeface="+mn-cs"/>
            </a:rPr>
            <a:t>、教育の</a:t>
          </a:r>
          <a:r>
            <a:rPr kumimoji="1" lang="en-US" altLang="ja-JP" sz="1400">
              <a:solidFill>
                <a:schemeClr val="dk1"/>
              </a:solidFill>
              <a:effectLst/>
              <a:latin typeface="+mn-lt"/>
              <a:ea typeface="+mn-ea"/>
              <a:cs typeface="+mn-cs"/>
            </a:rPr>
            <a:t>ICT</a:t>
          </a:r>
          <a:r>
            <a:rPr kumimoji="1" lang="ja-JP" altLang="ja-JP" sz="1400">
              <a:solidFill>
                <a:schemeClr val="dk1"/>
              </a:solidFill>
              <a:effectLst/>
              <a:latin typeface="+mn-lt"/>
              <a:ea typeface="+mn-ea"/>
              <a:cs typeface="+mn-cs"/>
            </a:rPr>
            <a:t>化</a:t>
          </a:r>
          <a:r>
            <a:rPr kumimoji="0" lang="ja-JP" altLang="en-US" sz="18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養老鉄道負担金の増加等</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主な原因と考えられる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すべての事務事業において評価を実施し、より一層事務の再点検や見直しを進め、費用対効果の小さい事務事業については計画的に廃止・縮小するなど、事業の取捨選択を行い、健全かつ適切な財政運営の堅持に努めていく。</a:t>
          </a:r>
          <a:endParaRPr kumimoji="0" lang="en-US" altLang="ja-JP" sz="1800" b="0" i="0" baseline="0">
            <a:solidFill>
              <a:schemeClr val="dk1"/>
            </a:solidFill>
            <a:effectLst/>
            <a:latin typeface="+mn-lt"/>
            <a:ea typeface="+mn-ea"/>
            <a:cs typeface="+mn-cs"/>
          </a:endParaRPr>
        </a:p>
        <a:p>
          <a:pPr eaLnBrk="1" fontAlgn="auto" latinLnBrk="0" hangingPunct="1"/>
          <a:r>
            <a:rPr kumimoji="1" lang="ja-JP" altLang="ja-JP"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、持続可能なまちづくりをしていくために、計画的な運用を行っていく。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ふるさと納税基金は、子どもの保育や教育環境の整備、社会保障に関わる町単独経費に、公共施設整備基金は、公共施設の整備等の経費に充当している。</a:t>
          </a:r>
          <a:endParaRPr lang="ja-JP" altLang="ja-JP" sz="1800">
            <a:effectLst/>
          </a:endParaRPr>
        </a:p>
        <a:p>
          <a:r>
            <a:rPr kumimoji="1" lang="ja-JP" altLang="ja-JP" sz="1400">
              <a:solidFill>
                <a:schemeClr val="dk1"/>
              </a:solidFill>
              <a:effectLst/>
              <a:latin typeface="+mn-lt"/>
              <a:ea typeface="+mn-ea"/>
              <a:cs typeface="+mn-cs"/>
            </a:rPr>
            <a:t>その他の主な特定目的基金については、繰入れも積立ても</a:t>
          </a:r>
          <a:r>
            <a:rPr kumimoji="1" lang="ja-JP" altLang="en-US" sz="1400">
              <a:solidFill>
                <a:schemeClr val="dk1"/>
              </a:solidFill>
              <a:effectLst/>
              <a:latin typeface="+mn-lt"/>
              <a:ea typeface="+mn-ea"/>
              <a:cs typeface="+mn-cs"/>
            </a:rPr>
            <a:t>近年</a:t>
          </a:r>
          <a:r>
            <a:rPr kumimoji="1" lang="ja-JP" altLang="ja-JP" sz="1400">
              <a:solidFill>
                <a:schemeClr val="dk1"/>
              </a:solidFill>
              <a:effectLst/>
              <a:latin typeface="+mn-lt"/>
              <a:ea typeface="+mn-ea"/>
              <a:cs typeface="+mn-cs"/>
            </a:rPr>
            <a:t>行っていない。</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ふるさと納税基金については、ふるさと納税寄附金約</a:t>
          </a:r>
          <a:r>
            <a:rPr kumimoji="1" lang="en-US" altLang="ja-JP" sz="1400">
              <a:solidFill>
                <a:schemeClr val="dk1"/>
              </a:solidFill>
              <a:effectLst/>
              <a:latin typeface="+mn-lt"/>
              <a:ea typeface="+mn-ea"/>
              <a:cs typeface="+mn-cs"/>
            </a:rPr>
            <a:t>178</a:t>
          </a:r>
          <a:r>
            <a:rPr kumimoji="1" lang="ja-JP" altLang="ja-JP" sz="1400">
              <a:solidFill>
                <a:schemeClr val="dk1"/>
              </a:solidFill>
              <a:effectLst/>
              <a:latin typeface="+mn-lt"/>
              <a:ea typeface="+mn-ea"/>
              <a:cs typeface="+mn-cs"/>
            </a:rPr>
            <a:t>百万円を積立てした。</a:t>
          </a:r>
          <a:endParaRPr lang="ja-JP" altLang="ja-JP" sz="1800">
            <a:effectLst/>
          </a:endParaRPr>
        </a:p>
        <a:p>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ふるさと納税基金については、今後積立額が減少することから、繰入れについては検討していく必要がある。</a:t>
          </a:r>
          <a:endParaRPr lang="ja-JP" altLang="ja-JP" sz="1800">
            <a:effectLst/>
          </a:endParaRPr>
        </a:p>
        <a:p>
          <a:r>
            <a:rPr kumimoji="1" lang="ja-JP" altLang="ja-JP" sz="1400">
              <a:solidFill>
                <a:schemeClr val="dk1"/>
              </a:solidFill>
              <a:effectLst/>
              <a:latin typeface="+mn-lt"/>
              <a:ea typeface="+mn-ea"/>
              <a:cs typeface="+mn-cs"/>
            </a:rPr>
            <a:t>充当できる事業があれば、繰入をしていくが、長い間繰入していない基金に関しては、債権運用などを考えていく。</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b="0" i="0" baseline="0">
              <a:solidFill>
                <a:schemeClr val="dk1"/>
              </a:solidFill>
              <a:effectLst/>
              <a:latin typeface="+mn-lt"/>
              <a:ea typeface="+mn-ea"/>
              <a:cs typeface="+mn-cs"/>
            </a:rPr>
            <a:t>近年の相次ぐ大型事業や経常経費の増加によって、残高が</a:t>
          </a:r>
          <a:r>
            <a:rPr kumimoji="1" lang="en-US" altLang="ja-JP" sz="1400" b="0" i="0" baseline="0">
              <a:solidFill>
                <a:schemeClr val="dk1"/>
              </a:solidFill>
              <a:effectLst/>
              <a:latin typeface="+mn-lt"/>
              <a:ea typeface="+mn-ea"/>
              <a:cs typeface="+mn-cs"/>
            </a:rPr>
            <a:t>900</a:t>
          </a:r>
          <a:r>
            <a:rPr kumimoji="1" lang="ja-JP" altLang="ja-JP" sz="1400" b="0" i="0" baseline="0">
              <a:solidFill>
                <a:schemeClr val="dk1"/>
              </a:solidFill>
              <a:effectLst/>
              <a:latin typeface="+mn-lt"/>
              <a:ea typeface="+mn-ea"/>
              <a:cs typeface="+mn-cs"/>
            </a:rPr>
            <a:t>百万→</a:t>
          </a:r>
          <a:r>
            <a:rPr kumimoji="1" lang="en-US" altLang="ja-JP" sz="1400" b="0" i="0" baseline="0">
              <a:solidFill>
                <a:schemeClr val="dk1"/>
              </a:solidFill>
              <a:effectLst/>
              <a:latin typeface="+mn-lt"/>
              <a:ea typeface="+mn-ea"/>
              <a:cs typeface="+mn-cs"/>
            </a:rPr>
            <a:t>750</a:t>
          </a:r>
          <a:r>
            <a:rPr kumimoji="1" lang="ja-JP" altLang="ja-JP" sz="1400" b="0" i="0" baseline="0">
              <a:solidFill>
                <a:schemeClr val="dk1"/>
              </a:solidFill>
              <a:effectLst/>
              <a:latin typeface="+mn-lt"/>
              <a:ea typeface="+mn-ea"/>
              <a:cs typeface="+mn-cs"/>
            </a:rPr>
            <a:t>百万と減少した。</a:t>
          </a:r>
          <a:endParaRPr lang="ja-JP" altLang="ja-JP" sz="1800">
            <a:effectLst/>
          </a:endParaRPr>
        </a:p>
        <a:p>
          <a:r>
            <a:rPr kumimoji="1" lang="en-US"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mn-lt"/>
              <a:ea typeface="+mn-ea"/>
              <a:cs typeface="+mn-cs"/>
            </a:rPr>
            <a:t>事業の取捨選択を行い、</a:t>
          </a:r>
          <a:r>
            <a:rPr kumimoji="1" lang="ja-JP" altLang="ja-JP" sz="1400" b="0" i="0" baseline="0">
              <a:solidFill>
                <a:schemeClr val="dk1"/>
              </a:solidFill>
              <a:effectLst/>
              <a:latin typeface="+mn-lt"/>
              <a:ea typeface="+mn-ea"/>
              <a:cs typeface="+mn-cs"/>
            </a:rPr>
            <a:t>繰入れをできる限り抑制し、積立てを行っていく必要がある。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a:t>
          </a:r>
          <a:r>
            <a:rPr kumimoji="1" lang="en-US" altLang="ja-JP" sz="1400">
              <a:solidFill>
                <a:schemeClr val="dk1"/>
              </a:solidFill>
              <a:effectLst/>
              <a:latin typeface="+mn-lt"/>
              <a:ea typeface="+mn-ea"/>
              <a:cs typeface="+mn-cs"/>
            </a:rPr>
            <a:t>115</a:t>
          </a:r>
          <a:r>
            <a:rPr kumimoji="1" lang="ja-JP" altLang="ja-JP" sz="1400">
              <a:solidFill>
                <a:schemeClr val="dk1"/>
              </a:solidFill>
              <a:effectLst/>
              <a:latin typeface="+mn-lt"/>
              <a:ea typeface="+mn-ea"/>
              <a:cs typeface="+mn-cs"/>
            </a:rPr>
            <a:t>百万円を繰入したことから、残高が</a:t>
          </a:r>
          <a:r>
            <a:rPr kumimoji="1" lang="en-US" altLang="ja-JP" sz="1400">
              <a:solidFill>
                <a:schemeClr val="dk1"/>
              </a:solidFill>
              <a:effectLst/>
              <a:latin typeface="+mn-lt"/>
              <a:ea typeface="+mn-ea"/>
              <a:cs typeface="+mn-cs"/>
            </a:rPr>
            <a:t>326</a:t>
          </a:r>
          <a:r>
            <a:rPr kumimoji="1" lang="ja-JP" altLang="ja-JP" sz="1400">
              <a:solidFill>
                <a:schemeClr val="dk1"/>
              </a:solidFill>
              <a:effectLst/>
              <a:latin typeface="+mn-lt"/>
              <a:ea typeface="+mn-ea"/>
              <a:cs typeface="+mn-cs"/>
            </a:rPr>
            <a:t>百万円→</a:t>
          </a:r>
          <a:r>
            <a:rPr kumimoji="1" lang="en-US" altLang="ja-JP" sz="1400">
              <a:solidFill>
                <a:schemeClr val="dk1"/>
              </a:solidFill>
              <a:effectLst/>
              <a:latin typeface="+mn-lt"/>
              <a:ea typeface="+mn-ea"/>
              <a:cs typeface="+mn-cs"/>
            </a:rPr>
            <a:t>211</a:t>
          </a:r>
          <a:r>
            <a:rPr kumimoji="1" lang="ja-JP" altLang="ja-JP" sz="1400">
              <a:solidFill>
                <a:schemeClr val="dk1"/>
              </a:solidFill>
              <a:effectLst/>
              <a:latin typeface="+mn-lt"/>
              <a:ea typeface="+mn-ea"/>
              <a:cs typeface="+mn-cs"/>
            </a:rPr>
            <a:t>百万円と減少した。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mn-lt"/>
              <a:ea typeface="+mn-ea"/>
              <a:cs typeface="+mn-cs"/>
            </a:rPr>
            <a:t>今後、近年の大型事業の町債新規発行による公債費の増加が見込まれる。</a:t>
          </a:r>
          <a:endParaRPr lang="ja-JP" altLang="ja-JP" sz="1800">
            <a:effectLst/>
          </a:endParaRPr>
        </a:p>
        <a:p>
          <a:pPr eaLnBrk="1" fontAlgn="auto" latinLnBrk="0" hangingPunct="1"/>
          <a:r>
            <a:rPr kumimoji="1" lang="ja-JP" altLang="en-US" sz="1400">
              <a:solidFill>
                <a:schemeClr val="dk1"/>
              </a:solidFill>
              <a:effectLst/>
              <a:latin typeface="+mn-lt"/>
              <a:ea typeface="+mn-ea"/>
              <a:cs typeface="+mn-cs"/>
            </a:rPr>
            <a:t>財源が不足する場合において</a:t>
          </a:r>
          <a:r>
            <a:rPr kumimoji="1" lang="ja-JP" altLang="ja-JP" sz="1400">
              <a:solidFill>
                <a:schemeClr val="dk1"/>
              </a:solidFill>
              <a:effectLst/>
              <a:latin typeface="+mn-lt"/>
              <a:ea typeface="+mn-ea"/>
              <a:cs typeface="+mn-cs"/>
            </a:rPr>
            <a:t>、計画的な運用をしていく。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18,938
18.78
7,108,591
6,642,615
443,116
4,537,484
5,311,687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有形固定資産減価償却率は岐阜県平均、類似団体より低い水準にはあるが、今後上昇傾向となることが予測される。</a:t>
          </a:r>
        </a:p>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平成２８年度に策定した公共施設総合管理計画の方針や、令和２年度に策定予定の個別施設計画に基づき、施設の適正な維持管理を進める必要がある。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xdr:cNvCxnSpPr/>
      </xdr:nvCxnSpPr>
      <xdr:spPr>
        <a:xfrm flipV="1">
          <a:off x="4760595" y="4508409"/>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xdr:cNvSpPr txBox="1"/>
      </xdr:nvSpPr>
      <xdr:spPr>
        <a:xfrm>
          <a:off x="4813300" y="58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xdr:cNvCxnSpPr/>
      </xdr:nvCxnSpPr>
      <xdr:spPr>
        <a:xfrm>
          <a:off x="4673600" y="583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xdr:cNvSpPr txBox="1"/>
      </xdr:nvSpPr>
      <xdr:spPr>
        <a:xfrm>
          <a:off x="4813300" y="4283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xdr:cNvCxnSpPr/>
      </xdr:nvCxnSpPr>
      <xdr:spPr>
        <a:xfrm>
          <a:off x="4673600" y="450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92636</xdr:rowOff>
    </xdr:from>
    <xdr:ext cx="405111" cy="259045"/>
    <xdr:sp macro="" textlink="">
      <xdr:nvSpPr>
        <xdr:cNvPr id="71" name="有形固定資産減価償却率平均値テキスト"/>
        <xdr:cNvSpPr txBox="1"/>
      </xdr:nvSpPr>
      <xdr:spPr>
        <a:xfrm>
          <a:off x="4813300" y="5064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xdr:cNvSpPr/>
      </xdr:nvSpPr>
      <xdr:spPr>
        <a:xfrm>
          <a:off x="4711700" y="521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xdr:cNvSpPr/>
      </xdr:nvSpPr>
      <xdr:spPr>
        <a:xfrm>
          <a:off x="4000500" y="52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xdr:cNvSpPr/>
      </xdr:nvSpPr>
      <xdr:spPr>
        <a:xfrm>
          <a:off x="3238500" y="528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xdr:cNvSpPr/>
      </xdr:nvSpPr>
      <xdr:spPr>
        <a:xfrm>
          <a:off x="2476500" y="530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22951</xdr:rowOff>
    </xdr:from>
    <xdr:to>
      <xdr:col>23</xdr:col>
      <xdr:colOff>136525</xdr:colOff>
      <xdr:row>32</xdr:row>
      <xdr:rowOff>124551</xdr:rowOff>
    </xdr:to>
    <xdr:sp macro="" textlink="">
      <xdr:nvSpPr>
        <xdr:cNvPr id="81" name="楕円 80"/>
        <xdr:cNvSpPr/>
      </xdr:nvSpPr>
      <xdr:spPr>
        <a:xfrm>
          <a:off x="4711700" y="55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1378</xdr:rowOff>
    </xdr:from>
    <xdr:ext cx="405111" cy="259045"/>
    <xdr:sp macro="" textlink="">
      <xdr:nvSpPr>
        <xdr:cNvPr id="82" name="有形固定資産減価償却率該当値テキスト"/>
        <xdr:cNvSpPr txBox="1"/>
      </xdr:nvSpPr>
      <xdr:spPr>
        <a:xfrm>
          <a:off x="4813300" y="5487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163558</xdr:rowOff>
    </xdr:from>
    <xdr:to>
      <xdr:col>19</xdr:col>
      <xdr:colOff>187325</xdr:colOff>
      <xdr:row>32</xdr:row>
      <xdr:rowOff>93708</xdr:rowOff>
    </xdr:to>
    <xdr:sp macro="" textlink="">
      <xdr:nvSpPr>
        <xdr:cNvPr id="83" name="楕円 82"/>
        <xdr:cNvSpPr/>
      </xdr:nvSpPr>
      <xdr:spPr>
        <a:xfrm>
          <a:off x="4000500" y="54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42908</xdr:rowOff>
    </xdr:from>
    <xdr:to>
      <xdr:col>23</xdr:col>
      <xdr:colOff>85725</xdr:colOff>
      <xdr:row>32</xdr:row>
      <xdr:rowOff>73751</xdr:rowOff>
    </xdr:to>
    <xdr:cxnSp macro="">
      <xdr:nvCxnSpPr>
        <xdr:cNvPr id="84" name="直線コネクタ 83"/>
        <xdr:cNvCxnSpPr/>
      </xdr:nvCxnSpPr>
      <xdr:spPr>
        <a:xfrm>
          <a:off x="4051300" y="5529308"/>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5" name="楕円 84"/>
        <xdr:cNvSpPr/>
      </xdr:nvSpPr>
      <xdr:spPr>
        <a:xfrm>
          <a:off x="3238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42908</xdr:rowOff>
    </xdr:from>
    <xdr:to>
      <xdr:col>19</xdr:col>
      <xdr:colOff>136525</xdr:colOff>
      <xdr:row>32</xdr:row>
      <xdr:rowOff>98425</xdr:rowOff>
    </xdr:to>
    <xdr:cxnSp macro="">
      <xdr:nvCxnSpPr>
        <xdr:cNvPr id="86" name="直線コネクタ 85"/>
        <xdr:cNvCxnSpPr/>
      </xdr:nvCxnSpPr>
      <xdr:spPr>
        <a:xfrm flipV="1">
          <a:off x="3289300" y="5529308"/>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93889</xdr:rowOff>
    </xdr:from>
    <xdr:to>
      <xdr:col>11</xdr:col>
      <xdr:colOff>187325</xdr:colOff>
      <xdr:row>33</xdr:row>
      <xdr:rowOff>24039</xdr:rowOff>
    </xdr:to>
    <xdr:sp macro="" textlink="">
      <xdr:nvSpPr>
        <xdr:cNvPr id="87" name="楕円 86"/>
        <xdr:cNvSpPr/>
      </xdr:nvSpPr>
      <xdr:spPr>
        <a:xfrm>
          <a:off x="2476500" y="55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144689</xdr:rowOff>
    </xdr:to>
    <xdr:cxnSp macro="">
      <xdr:nvCxnSpPr>
        <xdr:cNvPr id="88" name="直線コネクタ 87"/>
        <xdr:cNvCxnSpPr/>
      </xdr:nvCxnSpPr>
      <xdr:spPr>
        <a:xfrm flipV="1">
          <a:off x="2527300" y="5584825"/>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89" name="n_1aveValue有形固定資産減価償却率"/>
        <xdr:cNvSpPr txBox="1"/>
      </xdr:nvSpPr>
      <xdr:spPr>
        <a:xfrm>
          <a:off x="3836044" y="503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90" name="n_2aveValue有形固定資産減価償却率"/>
        <xdr:cNvSpPr txBox="1"/>
      </xdr:nvSpPr>
      <xdr:spPr>
        <a:xfrm>
          <a:off x="3086744" y="5059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91" name="n_3aveValue有形固定資産減価償却率"/>
        <xdr:cNvSpPr txBox="1"/>
      </xdr:nvSpPr>
      <xdr:spPr>
        <a:xfrm>
          <a:off x="2324744" y="508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84835</xdr:rowOff>
    </xdr:from>
    <xdr:ext cx="405111" cy="259045"/>
    <xdr:sp macro="" textlink="">
      <xdr:nvSpPr>
        <xdr:cNvPr id="92" name="n_1mainValue有形固定資産減価償却率"/>
        <xdr:cNvSpPr txBox="1"/>
      </xdr:nvSpPr>
      <xdr:spPr>
        <a:xfrm>
          <a:off x="3836044" y="557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3" name="n_2mainValue有形固定資産減価償却率"/>
        <xdr:cNvSpPr txBox="1"/>
      </xdr:nvSpPr>
      <xdr:spPr>
        <a:xfrm>
          <a:off x="3086744"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15166</xdr:rowOff>
    </xdr:from>
    <xdr:ext cx="405111" cy="259045"/>
    <xdr:sp macro="" textlink="">
      <xdr:nvSpPr>
        <xdr:cNvPr id="94" name="n_3mainValue有形固定資産減価償却率"/>
        <xdr:cNvSpPr txBox="1"/>
      </xdr:nvSpPr>
      <xdr:spPr>
        <a:xfrm>
          <a:off x="2324744" y="567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債務償還比率は岐阜県平均より高く、類似団体よりやや低い水準にあるが、近年の施設整備にかかわる地方債の発行や扶助費の増加傾向のため、今後上昇傾向となることが予想される。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4" name="直線コネクタ 123"/>
        <xdr:cNvCxnSpPr/>
      </xdr:nvCxnSpPr>
      <xdr:spPr>
        <a:xfrm flipV="1">
          <a:off x="14793595" y="4718346"/>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5" name="債務償還比率最小値テキスト"/>
        <xdr:cNvSpPr txBox="1"/>
      </xdr:nvSpPr>
      <xdr:spPr>
        <a:xfrm>
          <a:off x="14846300" y="597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6" name="直線コネクタ 125"/>
        <xdr:cNvCxnSpPr/>
      </xdr:nvCxnSpPr>
      <xdr:spPr>
        <a:xfrm>
          <a:off x="14706600" y="596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7" name="債務償還比率最大値テキスト"/>
        <xdr:cNvSpPr txBox="1"/>
      </xdr:nvSpPr>
      <xdr:spPr>
        <a:xfrm>
          <a:off x="14846300" y="449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8" name="直線コネクタ 127"/>
        <xdr:cNvCxnSpPr/>
      </xdr:nvCxnSpPr>
      <xdr:spPr>
        <a:xfrm>
          <a:off x="14706600" y="471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101056</xdr:rowOff>
    </xdr:from>
    <xdr:ext cx="469744" cy="259045"/>
    <xdr:sp macro="" textlink="">
      <xdr:nvSpPr>
        <xdr:cNvPr id="129" name="債務償還比率平均値テキスト"/>
        <xdr:cNvSpPr txBox="1"/>
      </xdr:nvSpPr>
      <xdr:spPr>
        <a:xfrm>
          <a:off x="14846300" y="5244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0" name="フローチャート: 判断 129"/>
        <xdr:cNvSpPr/>
      </xdr:nvSpPr>
      <xdr:spPr>
        <a:xfrm>
          <a:off x="14744700" y="52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31" name="フローチャート: 判断 130"/>
        <xdr:cNvSpPr/>
      </xdr:nvSpPr>
      <xdr:spPr>
        <a:xfrm>
          <a:off x="14033500" y="524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61097</xdr:rowOff>
    </xdr:from>
    <xdr:to>
      <xdr:col>76</xdr:col>
      <xdr:colOff>73025</xdr:colOff>
      <xdr:row>30</xdr:row>
      <xdr:rowOff>162697</xdr:rowOff>
    </xdr:to>
    <xdr:sp macro="" textlink="">
      <xdr:nvSpPr>
        <xdr:cNvPr id="137" name="楕円 136"/>
        <xdr:cNvSpPr/>
      </xdr:nvSpPr>
      <xdr:spPr>
        <a:xfrm>
          <a:off x="14744700" y="52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83974</xdr:rowOff>
    </xdr:from>
    <xdr:ext cx="469744" cy="259045"/>
    <xdr:sp macro="" textlink="">
      <xdr:nvSpPr>
        <xdr:cNvPr id="138" name="債務償還比率該当値テキスト"/>
        <xdr:cNvSpPr txBox="1"/>
      </xdr:nvSpPr>
      <xdr:spPr>
        <a:xfrm>
          <a:off x="14846300" y="505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11451</xdr:rowOff>
    </xdr:from>
    <xdr:to>
      <xdr:col>72</xdr:col>
      <xdr:colOff>123825</xdr:colOff>
      <xdr:row>31</xdr:row>
      <xdr:rowOff>113051</xdr:rowOff>
    </xdr:to>
    <xdr:sp macro="" textlink="">
      <xdr:nvSpPr>
        <xdr:cNvPr id="139" name="楕円 138"/>
        <xdr:cNvSpPr/>
      </xdr:nvSpPr>
      <xdr:spPr>
        <a:xfrm>
          <a:off x="14033500" y="53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111897</xdr:rowOff>
    </xdr:from>
    <xdr:to>
      <xdr:col>76</xdr:col>
      <xdr:colOff>22225</xdr:colOff>
      <xdr:row>31</xdr:row>
      <xdr:rowOff>62251</xdr:rowOff>
    </xdr:to>
    <xdr:cxnSp macro="">
      <xdr:nvCxnSpPr>
        <xdr:cNvPr id="140" name="直線コネクタ 139"/>
        <xdr:cNvCxnSpPr/>
      </xdr:nvCxnSpPr>
      <xdr:spPr>
        <a:xfrm flipV="1">
          <a:off x="14084300" y="5255397"/>
          <a:ext cx="711200" cy="12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49515</xdr:rowOff>
    </xdr:from>
    <xdr:ext cx="469744" cy="259045"/>
    <xdr:sp macro="" textlink="">
      <xdr:nvSpPr>
        <xdr:cNvPr id="141" name="n_1aveValue債務償還比率"/>
        <xdr:cNvSpPr txBox="1"/>
      </xdr:nvSpPr>
      <xdr:spPr>
        <a:xfrm>
          <a:off x="13836727" y="502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104178</xdr:rowOff>
    </xdr:from>
    <xdr:ext cx="469744" cy="259045"/>
    <xdr:sp macro="" textlink="">
      <xdr:nvSpPr>
        <xdr:cNvPr id="142" name="n_1mainValue債務償還比率"/>
        <xdr:cNvSpPr txBox="1"/>
      </xdr:nvSpPr>
      <xdr:spPr>
        <a:xfrm>
          <a:off x="13836727" y="541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18,938
18.78
7,108,591
6,642,615
443,116
4,537,484
5,311,687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158005</xdr:rowOff>
    </xdr:from>
    <xdr:ext cx="405111" cy="259045"/>
    <xdr:sp macro="" textlink="">
      <xdr:nvSpPr>
        <xdr:cNvPr id="59" name="【道路】&#10;有形固定資産減価償却率平均値テキスト"/>
        <xdr:cNvSpPr txBox="1"/>
      </xdr:nvSpPr>
      <xdr:spPr>
        <a:xfrm>
          <a:off x="4673600" y="633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123698</xdr:rowOff>
    </xdr:from>
    <xdr:to>
      <xdr:col>24</xdr:col>
      <xdr:colOff>114300</xdr:colOff>
      <xdr:row>39</xdr:row>
      <xdr:rowOff>53848</xdr:rowOff>
    </xdr:to>
    <xdr:sp macro="" textlink="">
      <xdr:nvSpPr>
        <xdr:cNvPr id="69" name="楕円 68"/>
        <xdr:cNvSpPr/>
      </xdr:nvSpPr>
      <xdr:spPr>
        <a:xfrm>
          <a:off x="4584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102125</xdr:rowOff>
    </xdr:from>
    <xdr:ext cx="405111" cy="259045"/>
    <xdr:sp macro="" textlink="">
      <xdr:nvSpPr>
        <xdr:cNvPr id="70" name="【道路】&#10;有形固定資産減価償却率該当値テキスト"/>
        <xdr:cNvSpPr txBox="1"/>
      </xdr:nvSpPr>
      <xdr:spPr>
        <a:xfrm>
          <a:off x="4673600" y="66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1" name="楕円 70"/>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3048</xdr:rowOff>
    </xdr:to>
    <xdr:cxnSp macro="">
      <xdr:nvCxnSpPr>
        <xdr:cNvPr id="72" name="直線コネクタ 71"/>
        <xdr:cNvCxnSpPr/>
      </xdr:nvCxnSpPr>
      <xdr:spPr>
        <a:xfrm>
          <a:off x="3797300" y="66598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167132</xdr:rowOff>
    </xdr:from>
    <xdr:to>
      <xdr:col>15</xdr:col>
      <xdr:colOff>101600</xdr:colOff>
      <xdr:row>39</xdr:row>
      <xdr:rowOff>97282</xdr:rowOff>
    </xdr:to>
    <xdr:sp macro="" textlink="">
      <xdr:nvSpPr>
        <xdr:cNvPr id="73" name="楕円 72"/>
        <xdr:cNvSpPr/>
      </xdr:nvSpPr>
      <xdr:spPr>
        <a:xfrm>
          <a:off x="2857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46482</xdr:rowOff>
    </xdr:to>
    <xdr:cxnSp macro="">
      <xdr:nvCxnSpPr>
        <xdr:cNvPr id="74" name="直線コネクタ 73"/>
        <xdr:cNvCxnSpPr/>
      </xdr:nvCxnSpPr>
      <xdr:spPr>
        <a:xfrm flipV="1">
          <a:off x="2908300" y="66598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169418</xdr:rowOff>
    </xdr:from>
    <xdr:to>
      <xdr:col>10</xdr:col>
      <xdr:colOff>165100</xdr:colOff>
      <xdr:row>39</xdr:row>
      <xdr:rowOff>99568</xdr:rowOff>
    </xdr:to>
    <xdr:sp macro="" textlink="">
      <xdr:nvSpPr>
        <xdr:cNvPr id="75" name="楕円 74"/>
        <xdr:cNvSpPr/>
      </xdr:nvSpPr>
      <xdr:spPr>
        <a:xfrm>
          <a:off x="1968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46482</xdr:rowOff>
    </xdr:from>
    <xdr:to>
      <xdr:col>15</xdr:col>
      <xdr:colOff>50800</xdr:colOff>
      <xdr:row>39</xdr:row>
      <xdr:rowOff>48768</xdr:rowOff>
    </xdr:to>
    <xdr:cxnSp macro="">
      <xdr:nvCxnSpPr>
        <xdr:cNvPr id="76" name="直線コネクタ 75"/>
        <xdr:cNvCxnSpPr/>
      </xdr:nvCxnSpPr>
      <xdr:spPr>
        <a:xfrm flipV="1">
          <a:off x="2019300" y="6733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93235</xdr:rowOff>
    </xdr:from>
    <xdr:ext cx="405111" cy="259045"/>
    <xdr:sp macro="" textlink="">
      <xdr:nvSpPr>
        <xdr:cNvPr id="77" name="n_1aveValue【道路】&#10;有形固定資産減価償却率"/>
        <xdr:cNvSpPr txBox="1"/>
      </xdr:nvSpPr>
      <xdr:spPr>
        <a:xfrm>
          <a:off x="35820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8" name="n_2aveValue【道路】&#10;有形固定資産減価償却率"/>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9" name="n_3aveValue【道路】&#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0" name="n_1main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88409</xdr:rowOff>
    </xdr:from>
    <xdr:ext cx="405111" cy="259045"/>
    <xdr:sp macro="" textlink="">
      <xdr:nvSpPr>
        <xdr:cNvPr id="81" name="n_2mainValue【道路】&#10;有形固定資産減価償却率"/>
        <xdr:cNvSpPr txBox="1"/>
      </xdr:nvSpPr>
      <xdr:spPr>
        <a:xfrm>
          <a:off x="2705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90695</xdr:rowOff>
    </xdr:from>
    <xdr:ext cx="405111" cy="259045"/>
    <xdr:sp macro="" textlink="">
      <xdr:nvSpPr>
        <xdr:cNvPr id="82" name="n_3mainValue【道路】&#10;有形固定資産減価償却率"/>
        <xdr:cNvSpPr txBox="1"/>
      </xdr:nvSpPr>
      <xdr:spPr>
        <a:xfrm>
          <a:off x="18167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168959</xdr:rowOff>
    </xdr:from>
    <xdr:ext cx="534377" cy="259045"/>
    <xdr:sp macro="" textlink="">
      <xdr:nvSpPr>
        <xdr:cNvPr id="111" name="【道路】&#10;一人当たり延長平均値テキスト"/>
        <xdr:cNvSpPr txBox="1"/>
      </xdr:nvSpPr>
      <xdr:spPr>
        <a:xfrm>
          <a:off x="10515600" y="6512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5" name="フローチャート: 判断 114"/>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158312</xdr:rowOff>
    </xdr:from>
    <xdr:to>
      <xdr:col>55</xdr:col>
      <xdr:colOff>50800</xdr:colOff>
      <xdr:row>40</xdr:row>
      <xdr:rowOff>88462</xdr:rowOff>
    </xdr:to>
    <xdr:sp macro="" textlink="">
      <xdr:nvSpPr>
        <xdr:cNvPr id="121" name="楕円 120"/>
        <xdr:cNvSpPr/>
      </xdr:nvSpPr>
      <xdr:spPr>
        <a:xfrm>
          <a:off x="10426700" y="6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136739</xdr:rowOff>
    </xdr:from>
    <xdr:ext cx="534377" cy="259045"/>
    <xdr:sp macro="" textlink="">
      <xdr:nvSpPr>
        <xdr:cNvPr id="122" name="【道路】&#10;一人当たり延長該当値テキスト"/>
        <xdr:cNvSpPr txBox="1"/>
      </xdr:nvSpPr>
      <xdr:spPr>
        <a:xfrm>
          <a:off x="10515600" y="68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143663</xdr:rowOff>
    </xdr:from>
    <xdr:to>
      <xdr:col>50</xdr:col>
      <xdr:colOff>165100</xdr:colOff>
      <xdr:row>40</xdr:row>
      <xdr:rowOff>73813</xdr:rowOff>
    </xdr:to>
    <xdr:sp macro="" textlink="">
      <xdr:nvSpPr>
        <xdr:cNvPr id="123" name="楕円 122"/>
        <xdr:cNvSpPr/>
      </xdr:nvSpPr>
      <xdr:spPr>
        <a:xfrm>
          <a:off x="9588500" y="68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23013</xdr:rowOff>
    </xdr:from>
    <xdr:to>
      <xdr:col>55</xdr:col>
      <xdr:colOff>0</xdr:colOff>
      <xdr:row>40</xdr:row>
      <xdr:rowOff>37662</xdr:rowOff>
    </xdr:to>
    <xdr:cxnSp macro="">
      <xdr:nvCxnSpPr>
        <xdr:cNvPr id="124" name="直線コネクタ 123"/>
        <xdr:cNvCxnSpPr/>
      </xdr:nvCxnSpPr>
      <xdr:spPr>
        <a:xfrm>
          <a:off x="9639300" y="6881013"/>
          <a:ext cx="8382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2292</xdr:rowOff>
    </xdr:from>
    <xdr:to>
      <xdr:col>46</xdr:col>
      <xdr:colOff>38100</xdr:colOff>
      <xdr:row>40</xdr:row>
      <xdr:rowOff>103892</xdr:rowOff>
    </xdr:to>
    <xdr:sp macro="" textlink="">
      <xdr:nvSpPr>
        <xdr:cNvPr id="125" name="楕円 124"/>
        <xdr:cNvSpPr/>
      </xdr:nvSpPr>
      <xdr:spPr>
        <a:xfrm>
          <a:off x="8699500" y="68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23013</xdr:rowOff>
    </xdr:from>
    <xdr:to>
      <xdr:col>50</xdr:col>
      <xdr:colOff>114300</xdr:colOff>
      <xdr:row>40</xdr:row>
      <xdr:rowOff>53092</xdr:rowOff>
    </xdr:to>
    <xdr:cxnSp macro="">
      <xdr:nvCxnSpPr>
        <xdr:cNvPr id="126" name="直線コネクタ 125"/>
        <xdr:cNvCxnSpPr/>
      </xdr:nvCxnSpPr>
      <xdr:spPr>
        <a:xfrm flipV="1">
          <a:off x="8750300" y="6881013"/>
          <a:ext cx="8890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20276</xdr:rowOff>
    </xdr:from>
    <xdr:to>
      <xdr:col>41</xdr:col>
      <xdr:colOff>101600</xdr:colOff>
      <xdr:row>40</xdr:row>
      <xdr:rowOff>121876</xdr:rowOff>
    </xdr:to>
    <xdr:sp macro="" textlink="">
      <xdr:nvSpPr>
        <xdr:cNvPr id="127" name="楕円 126"/>
        <xdr:cNvSpPr/>
      </xdr:nvSpPr>
      <xdr:spPr>
        <a:xfrm>
          <a:off x="7810500" y="68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53092</xdr:rowOff>
    </xdr:from>
    <xdr:to>
      <xdr:col>45</xdr:col>
      <xdr:colOff>177800</xdr:colOff>
      <xdr:row>40</xdr:row>
      <xdr:rowOff>71076</xdr:rowOff>
    </xdr:to>
    <xdr:cxnSp macro="">
      <xdr:nvCxnSpPr>
        <xdr:cNvPr id="128" name="直線コネクタ 127"/>
        <xdr:cNvCxnSpPr/>
      </xdr:nvCxnSpPr>
      <xdr:spPr>
        <a:xfrm flipV="1">
          <a:off x="7861300" y="6911092"/>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102417</xdr:rowOff>
    </xdr:from>
    <xdr:ext cx="534377" cy="259045"/>
    <xdr:sp macro="" textlink="">
      <xdr:nvSpPr>
        <xdr:cNvPr id="129" name="n_1aveValue【道路】&#10;一人当たり延長"/>
        <xdr:cNvSpPr txBox="1"/>
      </xdr:nvSpPr>
      <xdr:spPr>
        <a:xfrm>
          <a:off x="93594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153681</xdr:rowOff>
    </xdr:from>
    <xdr:ext cx="534377" cy="259045"/>
    <xdr:sp macro="" textlink="">
      <xdr:nvSpPr>
        <xdr:cNvPr id="130" name="n_2aveValue【道路】&#10;一人当たり延長"/>
        <xdr:cNvSpPr txBox="1"/>
      </xdr:nvSpPr>
      <xdr:spPr>
        <a:xfrm>
          <a:off x="8483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94854</xdr:rowOff>
    </xdr:from>
    <xdr:ext cx="534377" cy="259045"/>
    <xdr:sp macro="" textlink="">
      <xdr:nvSpPr>
        <xdr:cNvPr id="131" name="n_3aveValue【道路】&#10;一人当たり延長"/>
        <xdr:cNvSpPr txBox="1"/>
      </xdr:nvSpPr>
      <xdr:spPr>
        <a:xfrm>
          <a:off x="7594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64940</xdr:rowOff>
    </xdr:from>
    <xdr:ext cx="534377" cy="259045"/>
    <xdr:sp macro="" textlink="">
      <xdr:nvSpPr>
        <xdr:cNvPr id="132" name="n_1mainValue【道路】&#10;一人当たり延長"/>
        <xdr:cNvSpPr txBox="1"/>
      </xdr:nvSpPr>
      <xdr:spPr>
        <a:xfrm>
          <a:off x="9359411" y="69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95019</xdr:rowOff>
    </xdr:from>
    <xdr:ext cx="534377" cy="259045"/>
    <xdr:sp macro="" textlink="">
      <xdr:nvSpPr>
        <xdr:cNvPr id="133" name="n_2mainValue【道路】&#10;一人当たり延長"/>
        <xdr:cNvSpPr txBox="1"/>
      </xdr:nvSpPr>
      <xdr:spPr>
        <a:xfrm>
          <a:off x="8483111" y="6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113003</xdr:rowOff>
    </xdr:from>
    <xdr:ext cx="534377" cy="259045"/>
    <xdr:sp macro="" textlink="">
      <xdr:nvSpPr>
        <xdr:cNvPr id="134" name="n_3mainValue【道路】&#10;一人当たり延長"/>
        <xdr:cNvSpPr txBox="1"/>
      </xdr:nvSpPr>
      <xdr:spPr>
        <a:xfrm>
          <a:off x="7594111" y="69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76217</xdr:rowOff>
    </xdr:from>
    <xdr:ext cx="405111" cy="259045"/>
    <xdr:sp macro="" textlink="">
      <xdr:nvSpPr>
        <xdr:cNvPr id="163" name="【橋りょう・トンネル】&#10;有形固定資産減価償却率平均値テキスト"/>
        <xdr:cNvSpPr txBox="1"/>
      </xdr:nvSpPr>
      <xdr:spPr>
        <a:xfrm>
          <a:off x="467360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7" name="フローチャート: 判断 166"/>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109220</xdr:rowOff>
    </xdr:from>
    <xdr:to>
      <xdr:col>24</xdr:col>
      <xdr:colOff>114300</xdr:colOff>
      <xdr:row>55</xdr:row>
      <xdr:rowOff>39370</xdr:rowOff>
    </xdr:to>
    <xdr:sp macro="" textlink="">
      <xdr:nvSpPr>
        <xdr:cNvPr id="173" name="楕円 172"/>
        <xdr:cNvSpPr/>
      </xdr:nvSpPr>
      <xdr:spPr>
        <a:xfrm>
          <a:off x="45847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62247</xdr:rowOff>
    </xdr:from>
    <xdr:ext cx="405111" cy="259045"/>
    <xdr:sp macro="" textlink="">
      <xdr:nvSpPr>
        <xdr:cNvPr id="174" name="【橋りょう・トンネル】&#10;有形固定資産減価償却率該当値テキスト"/>
        <xdr:cNvSpPr txBox="1"/>
      </xdr:nvSpPr>
      <xdr:spPr>
        <a:xfrm>
          <a:off x="4673600" y="932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109220</xdr:rowOff>
    </xdr:from>
    <xdr:to>
      <xdr:col>20</xdr:col>
      <xdr:colOff>38100</xdr:colOff>
      <xdr:row>55</xdr:row>
      <xdr:rowOff>39370</xdr:rowOff>
    </xdr:to>
    <xdr:sp macro="" textlink="">
      <xdr:nvSpPr>
        <xdr:cNvPr id="175" name="楕円 174"/>
        <xdr:cNvSpPr/>
      </xdr:nvSpPr>
      <xdr:spPr>
        <a:xfrm>
          <a:off x="37465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54</xdr:row>
      <xdr:rowOff>160020</xdr:rowOff>
    </xdr:from>
    <xdr:to>
      <xdr:col>24</xdr:col>
      <xdr:colOff>63500</xdr:colOff>
      <xdr:row>54</xdr:row>
      <xdr:rowOff>160020</xdr:rowOff>
    </xdr:to>
    <xdr:cxnSp macro="">
      <xdr:nvCxnSpPr>
        <xdr:cNvPr id="176" name="直線コネクタ 175"/>
        <xdr:cNvCxnSpPr/>
      </xdr:nvCxnSpPr>
      <xdr:spPr>
        <a:xfrm>
          <a:off x="3797300" y="9418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153035</xdr:rowOff>
    </xdr:from>
    <xdr:to>
      <xdr:col>15</xdr:col>
      <xdr:colOff>101600</xdr:colOff>
      <xdr:row>55</xdr:row>
      <xdr:rowOff>83185</xdr:rowOff>
    </xdr:to>
    <xdr:sp macro="" textlink="">
      <xdr:nvSpPr>
        <xdr:cNvPr id="177" name="楕円 176"/>
        <xdr:cNvSpPr/>
      </xdr:nvSpPr>
      <xdr:spPr>
        <a:xfrm>
          <a:off x="2857500" y="94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160020</xdr:rowOff>
    </xdr:from>
    <xdr:to>
      <xdr:col>19</xdr:col>
      <xdr:colOff>177800</xdr:colOff>
      <xdr:row>55</xdr:row>
      <xdr:rowOff>32385</xdr:rowOff>
    </xdr:to>
    <xdr:cxnSp macro="">
      <xdr:nvCxnSpPr>
        <xdr:cNvPr id="178" name="直線コネクタ 177"/>
        <xdr:cNvCxnSpPr/>
      </xdr:nvCxnSpPr>
      <xdr:spPr>
        <a:xfrm flipV="1">
          <a:off x="2908300" y="94183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27305</xdr:rowOff>
    </xdr:from>
    <xdr:to>
      <xdr:col>10</xdr:col>
      <xdr:colOff>165100</xdr:colOff>
      <xdr:row>55</xdr:row>
      <xdr:rowOff>128905</xdr:rowOff>
    </xdr:to>
    <xdr:sp macro="" textlink="">
      <xdr:nvSpPr>
        <xdr:cNvPr id="179" name="楕円 178"/>
        <xdr:cNvSpPr/>
      </xdr:nvSpPr>
      <xdr:spPr>
        <a:xfrm>
          <a:off x="1968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32385</xdr:rowOff>
    </xdr:from>
    <xdr:to>
      <xdr:col>15</xdr:col>
      <xdr:colOff>50800</xdr:colOff>
      <xdr:row>55</xdr:row>
      <xdr:rowOff>78105</xdr:rowOff>
    </xdr:to>
    <xdr:cxnSp macro="">
      <xdr:nvCxnSpPr>
        <xdr:cNvPr id="180" name="直線コネクタ 179"/>
        <xdr:cNvCxnSpPr/>
      </xdr:nvCxnSpPr>
      <xdr:spPr>
        <a:xfrm flipV="1">
          <a:off x="2019300" y="94621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40022</xdr:rowOff>
    </xdr:from>
    <xdr:ext cx="405111" cy="259045"/>
    <xdr:sp macro="" textlink="">
      <xdr:nvSpPr>
        <xdr:cNvPr id="181" name="n_1aveValue【橋りょう・トンネル】&#10;有形固定資産減価償却率"/>
        <xdr:cNvSpPr txBox="1"/>
      </xdr:nvSpPr>
      <xdr:spPr>
        <a:xfrm>
          <a:off x="3582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20972</xdr:rowOff>
    </xdr:from>
    <xdr:ext cx="405111" cy="259045"/>
    <xdr:sp macro="" textlink="">
      <xdr:nvSpPr>
        <xdr:cNvPr id="183" name="n_3aveValue【橋りょう・トンネル】&#10;有形固定資産減価償却率"/>
        <xdr:cNvSpPr txBox="1"/>
      </xdr:nvSpPr>
      <xdr:spPr>
        <a:xfrm>
          <a:off x="1816744" y="99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55897</xdr:rowOff>
    </xdr:from>
    <xdr:ext cx="405111" cy="259045"/>
    <xdr:sp macro="" textlink="">
      <xdr:nvSpPr>
        <xdr:cNvPr id="184" name="n_1mainValue【橋りょう・トンネル】&#10;有形固定資産減価償却率"/>
        <xdr:cNvSpPr txBox="1"/>
      </xdr:nvSpPr>
      <xdr:spPr>
        <a:xfrm>
          <a:off x="358204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99712</xdr:rowOff>
    </xdr:from>
    <xdr:ext cx="405111" cy="259045"/>
    <xdr:sp macro="" textlink="">
      <xdr:nvSpPr>
        <xdr:cNvPr id="185" name="n_2mainValue【橋りょう・トンネル】&#10;有形固定資産減価償却率"/>
        <xdr:cNvSpPr txBox="1"/>
      </xdr:nvSpPr>
      <xdr:spPr>
        <a:xfrm>
          <a:off x="2705744" y="918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145432</xdr:rowOff>
    </xdr:from>
    <xdr:ext cx="405111" cy="259045"/>
    <xdr:sp macro="" textlink="">
      <xdr:nvSpPr>
        <xdr:cNvPr id="186" name="n_3mainValue【橋りょう・トンネル】&#10;有形固定資産減価償却率"/>
        <xdr:cNvSpPr txBox="1"/>
      </xdr:nvSpPr>
      <xdr:spPr>
        <a:xfrm>
          <a:off x="1816744" y="923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73613</xdr:rowOff>
    </xdr:from>
    <xdr:ext cx="599010" cy="259045"/>
    <xdr:sp macro="" textlink="">
      <xdr:nvSpPr>
        <xdr:cNvPr id="215" name="【橋りょう・トンネル】&#10;一人当たり有形固定資産（償却資産）額平均値テキスト"/>
        <xdr:cNvSpPr txBox="1"/>
      </xdr:nvSpPr>
      <xdr:spPr>
        <a:xfrm>
          <a:off x="10515600" y="10532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9" name="フローチャート: 判断 218"/>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55785</xdr:rowOff>
    </xdr:from>
    <xdr:to>
      <xdr:col>55</xdr:col>
      <xdr:colOff>50800</xdr:colOff>
      <xdr:row>62</xdr:row>
      <xdr:rowOff>157385</xdr:rowOff>
    </xdr:to>
    <xdr:sp macro="" textlink="">
      <xdr:nvSpPr>
        <xdr:cNvPr id="225" name="楕円 224"/>
        <xdr:cNvSpPr/>
      </xdr:nvSpPr>
      <xdr:spPr>
        <a:xfrm>
          <a:off x="10426700" y="106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34212</xdr:rowOff>
    </xdr:from>
    <xdr:ext cx="599010" cy="259045"/>
    <xdr:sp macro="" textlink="">
      <xdr:nvSpPr>
        <xdr:cNvPr id="226" name="【橋りょう・トンネル】&#10;一人当たり有形固定資産（償却資産）額該当値テキスト"/>
        <xdr:cNvSpPr txBox="1"/>
      </xdr:nvSpPr>
      <xdr:spPr>
        <a:xfrm>
          <a:off x="10515600" y="1066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58332</xdr:rowOff>
    </xdr:from>
    <xdr:to>
      <xdr:col>50</xdr:col>
      <xdr:colOff>165100</xdr:colOff>
      <xdr:row>62</xdr:row>
      <xdr:rowOff>159932</xdr:rowOff>
    </xdr:to>
    <xdr:sp macro="" textlink="">
      <xdr:nvSpPr>
        <xdr:cNvPr id="227" name="楕円 226"/>
        <xdr:cNvSpPr/>
      </xdr:nvSpPr>
      <xdr:spPr>
        <a:xfrm>
          <a:off x="9588500" y="106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106585</xdr:rowOff>
    </xdr:from>
    <xdr:to>
      <xdr:col>55</xdr:col>
      <xdr:colOff>0</xdr:colOff>
      <xdr:row>62</xdr:row>
      <xdr:rowOff>109132</xdr:rowOff>
    </xdr:to>
    <xdr:cxnSp macro="">
      <xdr:nvCxnSpPr>
        <xdr:cNvPr id="228" name="直線コネクタ 227"/>
        <xdr:cNvCxnSpPr/>
      </xdr:nvCxnSpPr>
      <xdr:spPr>
        <a:xfrm flipV="1">
          <a:off x="9639300" y="10736485"/>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59992</xdr:rowOff>
    </xdr:from>
    <xdr:to>
      <xdr:col>46</xdr:col>
      <xdr:colOff>38100</xdr:colOff>
      <xdr:row>62</xdr:row>
      <xdr:rowOff>161592</xdr:rowOff>
    </xdr:to>
    <xdr:sp macro="" textlink="">
      <xdr:nvSpPr>
        <xdr:cNvPr id="229" name="楕円 228"/>
        <xdr:cNvSpPr/>
      </xdr:nvSpPr>
      <xdr:spPr>
        <a:xfrm>
          <a:off x="8699500" y="106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109132</xdr:rowOff>
    </xdr:from>
    <xdr:to>
      <xdr:col>50</xdr:col>
      <xdr:colOff>114300</xdr:colOff>
      <xdr:row>62</xdr:row>
      <xdr:rowOff>110792</xdr:rowOff>
    </xdr:to>
    <xdr:cxnSp macro="">
      <xdr:nvCxnSpPr>
        <xdr:cNvPr id="230" name="直線コネクタ 229"/>
        <xdr:cNvCxnSpPr/>
      </xdr:nvCxnSpPr>
      <xdr:spPr>
        <a:xfrm flipV="1">
          <a:off x="8750300" y="10739032"/>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62215</xdr:rowOff>
    </xdr:from>
    <xdr:to>
      <xdr:col>41</xdr:col>
      <xdr:colOff>101600</xdr:colOff>
      <xdr:row>62</xdr:row>
      <xdr:rowOff>163815</xdr:rowOff>
    </xdr:to>
    <xdr:sp macro="" textlink="">
      <xdr:nvSpPr>
        <xdr:cNvPr id="231" name="楕円 230"/>
        <xdr:cNvSpPr/>
      </xdr:nvSpPr>
      <xdr:spPr>
        <a:xfrm>
          <a:off x="7810500" y="106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110792</xdr:rowOff>
    </xdr:from>
    <xdr:to>
      <xdr:col>45</xdr:col>
      <xdr:colOff>177800</xdr:colOff>
      <xdr:row>62</xdr:row>
      <xdr:rowOff>113015</xdr:rowOff>
    </xdr:to>
    <xdr:cxnSp macro="">
      <xdr:nvCxnSpPr>
        <xdr:cNvPr id="232" name="直線コネクタ 231"/>
        <xdr:cNvCxnSpPr/>
      </xdr:nvCxnSpPr>
      <xdr:spPr>
        <a:xfrm flipV="1">
          <a:off x="7861300" y="10740692"/>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351</xdr:rowOff>
    </xdr:from>
    <xdr:ext cx="599010" cy="259045"/>
    <xdr:sp macro="" textlink="">
      <xdr:nvSpPr>
        <xdr:cNvPr id="233" name="n_1aveValue【橋りょう・トンネル】&#10;一人当たり有形固定資産（償却資産）額"/>
        <xdr:cNvSpPr txBox="1"/>
      </xdr:nvSpPr>
      <xdr:spPr>
        <a:xfrm>
          <a:off x="93270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34" name="n_2aveValue【橋りょう・トンネル】&#10;一人当たり有形固定資産（償却資産）額"/>
        <xdr:cNvSpPr txBox="1"/>
      </xdr:nvSpPr>
      <xdr:spPr>
        <a:xfrm>
          <a:off x="8450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9952</xdr:rowOff>
    </xdr:from>
    <xdr:ext cx="599010" cy="259045"/>
    <xdr:sp macro="" textlink="">
      <xdr:nvSpPr>
        <xdr:cNvPr id="235" name="n_3aveValue【橋りょう・トンネル】&#10;一人当たり有形固定資産（償却資産）額"/>
        <xdr:cNvSpPr txBox="1"/>
      </xdr:nvSpPr>
      <xdr:spPr>
        <a:xfrm>
          <a:off x="7561795" y="1081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151059</xdr:rowOff>
    </xdr:from>
    <xdr:ext cx="599010" cy="259045"/>
    <xdr:sp macro="" textlink="">
      <xdr:nvSpPr>
        <xdr:cNvPr id="236" name="n_1mainValue【橋りょう・トンネル】&#10;一人当たり有形固定資産（償却資産）額"/>
        <xdr:cNvSpPr txBox="1"/>
      </xdr:nvSpPr>
      <xdr:spPr>
        <a:xfrm>
          <a:off x="9327095" y="1078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152719</xdr:rowOff>
    </xdr:from>
    <xdr:ext cx="599010" cy="259045"/>
    <xdr:sp macro="" textlink="">
      <xdr:nvSpPr>
        <xdr:cNvPr id="237" name="n_2mainValue【橋りょう・トンネル】&#10;一人当たり有形固定資産（償却資産）額"/>
        <xdr:cNvSpPr txBox="1"/>
      </xdr:nvSpPr>
      <xdr:spPr>
        <a:xfrm>
          <a:off x="8450795" y="1078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8892</xdr:rowOff>
    </xdr:from>
    <xdr:ext cx="599010" cy="259045"/>
    <xdr:sp macro="" textlink="">
      <xdr:nvSpPr>
        <xdr:cNvPr id="238" name="n_3mainValue【橋りょう・トンネル】&#10;一人当たり有形固定資産（償却資産）額"/>
        <xdr:cNvSpPr txBox="1"/>
      </xdr:nvSpPr>
      <xdr:spPr>
        <a:xfrm>
          <a:off x="7561795" y="1046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64" name="直線コネクタ 263"/>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65" name="【公営住宅】&#10;有形固定資産減価償却率最小値テキスト"/>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66" name="直線コネクタ 265"/>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67" name="【公営住宅】&#10;有形固定資産減価償却率最大値テキスト"/>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68" name="直線コネクタ 267"/>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42834</xdr:rowOff>
    </xdr:from>
    <xdr:ext cx="405111" cy="259045"/>
    <xdr:sp macro="" textlink="">
      <xdr:nvSpPr>
        <xdr:cNvPr id="269" name="【公営住宅】&#10;有形固定資産減価償却率平均値テキスト"/>
        <xdr:cNvSpPr txBox="1"/>
      </xdr:nvSpPr>
      <xdr:spPr>
        <a:xfrm>
          <a:off x="4673600" y="1375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70" name="フローチャート: 判断 269"/>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71" name="フローチャート: 判断 270"/>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72" name="フローチャート: 判断 271"/>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3" name="フローチャート: 判断 272"/>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130992</xdr:rowOff>
    </xdr:from>
    <xdr:to>
      <xdr:col>24</xdr:col>
      <xdr:colOff>114300</xdr:colOff>
      <xdr:row>86</xdr:row>
      <xdr:rowOff>61142</xdr:rowOff>
    </xdr:to>
    <xdr:sp macro="" textlink="">
      <xdr:nvSpPr>
        <xdr:cNvPr id="279" name="楕円 278"/>
        <xdr:cNvSpPr/>
      </xdr:nvSpPr>
      <xdr:spPr>
        <a:xfrm>
          <a:off x="45847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45919</xdr:rowOff>
    </xdr:from>
    <xdr:ext cx="340478" cy="259045"/>
    <xdr:sp macro="" textlink="">
      <xdr:nvSpPr>
        <xdr:cNvPr id="280" name="【公営住宅】&#10;有形固定資産減価償却率該当値テキスト"/>
        <xdr:cNvSpPr txBox="1"/>
      </xdr:nvSpPr>
      <xdr:spPr>
        <a:xfrm>
          <a:off x="4673600" y="14619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124461</xdr:rowOff>
    </xdr:from>
    <xdr:to>
      <xdr:col>20</xdr:col>
      <xdr:colOff>38100</xdr:colOff>
      <xdr:row>86</xdr:row>
      <xdr:rowOff>54611</xdr:rowOff>
    </xdr:to>
    <xdr:sp macro="" textlink="">
      <xdr:nvSpPr>
        <xdr:cNvPr id="281" name="楕円 280"/>
        <xdr:cNvSpPr/>
      </xdr:nvSpPr>
      <xdr:spPr>
        <a:xfrm>
          <a:off x="3746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3811</xdr:rowOff>
    </xdr:from>
    <xdr:to>
      <xdr:col>24</xdr:col>
      <xdr:colOff>63500</xdr:colOff>
      <xdr:row>86</xdr:row>
      <xdr:rowOff>10342</xdr:rowOff>
    </xdr:to>
    <xdr:cxnSp macro="">
      <xdr:nvCxnSpPr>
        <xdr:cNvPr id="282" name="直線コネクタ 281"/>
        <xdr:cNvCxnSpPr/>
      </xdr:nvCxnSpPr>
      <xdr:spPr>
        <a:xfrm>
          <a:off x="3797300" y="1474851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65677</xdr:rowOff>
    </xdr:from>
    <xdr:to>
      <xdr:col>15</xdr:col>
      <xdr:colOff>101600</xdr:colOff>
      <xdr:row>86</xdr:row>
      <xdr:rowOff>167277</xdr:rowOff>
    </xdr:to>
    <xdr:sp macro="" textlink="">
      <xdr:nvSpPr>
        <xdr:cNvPr id="283" name="楕円 282"/>
        <xdr:cNvSpPr/>
      </xdr:nvSpPr>
      <xdr:spPr>
        <a:xfrm>
          <a:off x="2857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3811</xdr:rowOff>
    </xdr:from>
    <xdr:to>
      <xdr:col>19</xdr:col>
      <xdr:colOff>177800</xdr:colOff>
      <xdr:row>86</xdr:row>
      <xdr:rowOff>116477</xdr:rowOff>
    </xdr:to>
    <xdr:cxnSp macro="">
      <xdr:nvCxnSpPr>
        <xdr:cNvPr id="284" name="直線コネクタ 283"/>
        <xdr:cNvCxnSpPr/>
      </xdr:nvCxnSpPr>
      <xdr:spPr>
        <a:xfrm flipV="1">
          <a:off x="2908300" y="14748511"/>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85" name="楕円 284"/>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116477</xdr:rowOff>
    </xdr:from>
    <xdr:to>
      <xdr:col>15</xdr:col>
      <xdr:colOff>50800</xdr:colOff>
      <xdr:row>86</xdr:row>
      <xdr:rowOff>168729</xdr:rowOff>
    </xdr:to>
    <xdr:cxnSp macro="">
      <xdr:nvCxnSpPr>
        <xdr:cNvPr id="286" name="直線コネクタ 285"/>
        <xdr:cNvCxnSpPr/>
      </xdr:nvCxnSpPr>
      <xdr:spPr>
        <a:xfrm flipV="1">
          <a:off x="2019300" y="148611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138084</xdr:rowOff>
    </xdr:from>
    <xdr:ext cx="405111" cy="259045"/>
    <xdr:sp macro="" textlink="">
      <xdr:nvSpPr>
        <xdr:cNvPr id="287" name="n_1aveValue【公営住宅】&#10;有形固定資産減価償却率"/>
        <xdr:cNvSpPr txBox="1"/>
      </xdr:nvSpPr>
      <xdr:spPr>
        <a:xfrm>
          <a:off x="35820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10721</xdr:rowOff>
    </xdr:from>
    <xdr:ext cx="405111" cy="259045"/>
    <xdr:sp macro="" textlink="">
      <xdr:nvSpPr>
        <xdr:cNvPr id="288" name="n_2aveValue【公営住宅】&#10;有形固定資産減価償却率"/>
        <xdr:cNvSpPr txBox="1"/>
      </xdr:nvSpPr>
      <xdr:spPr>
        <a:xfrm>
          <a:off x="2705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289" name="n_3aveValue【公営住宅】&#10;有形固定資産減価償却率"/>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45738</xdr:rowOff>
    </xdr:from>
    <xdr:ext cx="405111" cy="259045"/>
    <xdr:sp macro="" textlink="">
      <xdr:nvSpPr>
        <xdr:cNvPr id="290" name="n_1mainValue【公営住宅】&#10;有形固定資産減価償却率"/>
        <xdr:cNvSpPr txBox="1"/>
      </xdr:nvSpPr>
      <xdr:spPr>
        <a:xfrm>
          <a:off x="3582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158404</xdr:rowOff>
    </xdr:from>
    <xdr:ext cx="340478" cy="259045"/>
    <xdr:sp macro="" textlink="">
      <xdr:nvSpPr>
        <xdr:cNvPr id="291" name="n_2mainValue【公営住宅】&#10;有形固定資産減価償却率"/>
        <xdr:cNvSpPr txBox="1"/>
      </xdr:nvSpPr>
      <xdr:spPr>
        <a:xfrm>
          <a:off x="2738061" y="14903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87</xdr:row>
      <xdr:rowOff>39206</xdr:rowOff>
    </xdr:from>
    <xdr:ext cx="340478" cy="259045"/>
    <xdr:sp macro="" textlink="">
      <xdr:nvSpPr>
        <xdr:cNvPr id="292" name="n_3mainValue【公営住宅】&#10;有形固定資産減価償却率"/>
        <xdr:cNvSpPr txBox="1"/>
      </xdr:nvSpPr>
      <xdr:spPr>
        <a:xfrm>
          <a:off x="1849061" y="1495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312" name="直線コネクタ 311"/>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313" name="【公営住宅】&#10;一人当たり面積最小値テキスト"/>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314" name="直線コネクタ 313"/>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135335</xdr:rowOff>
    </xdr:from>
    <xdr:ext cx="469744" cy="259045"/>
    <xdr:sp macro="" textlink="">
      <xdr:nvSpPr>
        <xdr:cNvPr id="317" name="【公営住宅】&#10;一人当たり面積平均値テキスト"/>
        <xdr:cNvSpPr txBox="1"/>
      </xdr:nvSpPr>
      <xdr:spPr>
        <a:xfrm>
          <a:off x="10515600" y="14022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18" name="フローチャート: 判断 317"/>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20" name="フローチャート: 判断 319"/>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321" name="フローチャート: 判断 320"/>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143320</xdr:rowOff>
    </xdr:from>
    <xdr:to>
      <xdr:col>55</xdr:col>
      <xdr:colOff>50800</xdr:colOff>
      <xdr:row>85</xdr:row>
      <xdr:rowOff>73470</xdr:rowOff>
    </xdr:to>
    <xdr:sp macro="" textlink="">
      <xdr:nvSpPr>
        <xdr:cNvPr id="327" name="楕円 326"/>
        <xdr:cNvSpPr/>
      </xdr:nvSpPr>
      <xdr:spPr>
        <a:xfrm>
          <a:off x="10426700" y="145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58247</xdr:rowOff>
    </xdr:from>
    <xdr:ext cx="469744" cy="259045"/>
    <xdr:sp macro="" textlink="">
      <xdr:nvSpPr>
        <xdr:cNvPr id="328" name="【公営住宅】&#10;一人当たり面積該当値テキスト"/>
        <xdr:cNvSpPr txBox="1"/>
      </xdr:nvSpPr>
      <xdr:spPr>
        <a:xfrm>
          <a:off x="10515600" y="1446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143890</xdr:rowOff>
    </xdr:from>
    <xdr:to>
      <xdr:col>50</xdr:col>
      <xdr:colOff>165100</xdr:colOff>
      <xdr:row>85</xdr:row>
      <xdr:rowOff>74040</xdr:rowOff>
    </xdr:to>
    <xdr:sp macro="" textlink="">
      <xdr:nvSpPr>
        <xdr:cNvPr id="329" name="楕円 328"/>
        <xdr:cNvSpPr/>
      </xdr:nvSpPr>
      <xdr:spPr>
        <a:xfrm>
          <a:off x="9588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22670</xdr:rowOff>
    </xdr:from>
    <xdr:to>
      <xdr:col>55</xdr:col>
      <xdr:colOff>0</xdr:colOff>
      <xdr:row>85</xdr:row>
      <xdr:rowOff>23240</xdr:rowOff>
    </xdr:to>
    <xdr:cxnSp macro="">
      <xdr:nvCxnSpPr>
        <xdr:cNvPr id="330" name="直線コネクタ 329"/>
        <xdr:cNvCxnSpPr/>
      </xdr:nvCxnSpPr>
      <xdr:spPr>
        <a:xfrm flipV="1">
          <a:off x="9639300" y="14595920"/>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143890</xdr:rowOff>
    </xdr:from>
    <xdr:to>
      <xdr:col>46</xdr:col>
      <xdr:colOff>38100</xdr:colOff>
      <xdr:row>85</xdr:row>
      <xdr:rowOff>74040</xdr:rowOff>
    </xdr:to>
    <xdr:sp macro="" textlink="">
      <xdr:nvSpPr>
        <xdr:cNvPr id="331" name="楕円 330"/>
        <xdr:cNvSpPr/>
      </xdr:nvSpPr>
      <xdr:spPr>
        <a:xfrm>
          <a:off x="8699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23240</xdr:rowOff>
    </xdr:from>
    <xdr:to>
      <xdr:col>50</xdr:col>
      <xdr:colOff>114300</xdr:colOff>
      <xdr:row>85</xdr:row>
      <xdr:rowOff>23240</xdr:rowOff>
    </xdr:to>
    <xdr:cxnSp macro="">
      <xdr:nvCxnSpPr>
        <xdr:cNvPr id="332" name="直線コネクタ 331"/>
        <xdr:cNvCxnSpPr/>
      </xdr:nvCxnSpPr>
      <xdr:spPr>
        <a:xfrm>
          <a:off x="8750300" y="14596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144463</xdr:rowOff>
    </xdr:from>
    <xdr:to>
      <xdr:col>41</xdr:col>
      <xdr:colOff>101600</xdr:colOff>
      <xdr:row>85</xdr:row>
      <xdr:rowOff>74613</xdr:rowOff>
    </xdr:to>
    <xdr:sp macro="" textlink="">
      <xdr:nvSpPr>
        <xdr:cNvPr id="333" name="楕円 332"/>
        <xdr:cNvSpPr/>
      </xdr:nvSpPr>
      <xdr:spPr>
        <a:xfrm>
          <a:off x="7810500" y="145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23240</xdr:rowOff>
    </xdr:from>
    <xdr:to>
      <xdr:col>45</xdr:col>
      <xdr:colOff>177800</xdr:colOff>
      <xdr:row>85</xdr:row>
      <xdr:rowOff>23813</xdr:rowOff>
    </xdr:to>
    <xdr:cxnSp macro="">
      <xdr:nvCxnSpPr>
        <xdr:cNvPr id="334" name="直線コネクタ 333"/>
        <xdr:cNvCxnSpPr/>
      </xdr:nvCxnSpPr>
      <xdr:spPr>
        <a:xfrm flipV="1">
          <a:off x="7861300" y="14596490"/>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31132</xdr:rowOff>
    </xdr:from>
    <xdr:ext cx="469744" cy="259045"/>
    <xdr:sp macro="" textlink="">
      <xdr:nvSpPr>
        <xdr:cNvPr id="335" name="n_1aveValue【公営住宅】&#10;一人当たり面積"/>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36" name="n_2aveValue【公営住宅】&#10;一人当たり面積"/>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337" name="n_3aveValue【公営住宅】&#10;一人当たり面積"/>
        <xdr:cNvSpPr txBox="1"/>
      </xdr:nvSpPr>
      <xdr:spPr>
        <a:xfrm>
          <a:off x="7626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65167</xdr:rowOff>
    </xdr:from>
    <xdr:ext cx="469744" cy="259045"/>
    <xdr:sp macro="" textlink="">
      <xdr:nvSpPr>
        <xdr:cNvPr id="338" name="n_1mainValue【公営住宅】&#10;一人当たり面積"/>
        <xdr:cNvSpPr txBox="1"/>
      </xdr:nvSpPr>
      <xdr:spPr>
        <a:xfrm>
          <a:off x="93917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65167</xdr:rowOff>
    </xdr:from>
    <xdr:ext cx="469744" cy="259045"/>
    <xdr:sp macro="" textlink="">
      <xdr:nvSpPr>
        <xdr:cNvPr id="339" name="n_2mainValue【公営住宅】&#10;一人当たり面積"/>
        <xdr:cNvSpPr txBox="1"/>
      </xdr:nvSpPr>
      <xdr:spPr>
        <a:xfrm>
          <a:off x="85154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65740</xdr:rowOff>
    </xdr:from>
    <xdr:ext cx="469744" cy="259045"/>
    <xdr:sp macro="" textlink="">
      <xdr:nvSpPr>
        <xdr:cNvPr id="340" name="n_3mainValue【公営住宅】&#10;一人当たり面積"/>
        <xdr:cNvSpPr txBox="1"/>
      </xdr:nvSpPr>
      <xdr:spPr>
        <a:xfrm>
          <a:off x="7626427" y="1463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7" name="テキスト ボックス 3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9" name="テキスト ボックス 3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7" name="テキスト ボックス 3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81" name="直線コネクタ 380"/>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82" name="【認定こども園・幼稚園・保育所】&#10;有形固定資産減価償却率最小値テキスト"/>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83" name="直線コネクタ 382"/>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5" name="直線コネクタ 38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386" name="【認定こども園・幼稚園・保育所】&#10;有形固定資産減価償却率平均値テキスト"/>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87" name="フローチャート: 判断 386"/>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88" name="フローチャート: 判断 38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89" name="フローチャート: 判断 388"/>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90" name="フローチャート: 判断 389"/>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63500</xdr:rowOff>
    </xdr:from>
    <xdr:to>
      <xdr:col>85</xdr:col>
      <xdr:colOff>177800</xdr:colOff>
      <xdr:row>38</xdr:row>
      <xdr:rowOff>165100</xdr:rowOff>
    </xdr:to>
    <xdr:sp macro="" textlink="">
      <xdr:nvSpPr>
        <xdr:cNvPr id="396" name="楕円 395"/>
        <xdr:cNvSpPr/>
      </xdr:nvSpPr>
      <xdr:spPr>
        <a:xfrm>
          <a:off x="16268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86377</xdr:rowOff>
    </xdr:from>
    <xdr:ext cx="405111" cy="259045"/>
    <xdr:sp macro="" textlink="">
      <xdr:nvSpPr>
        <xdr:cNvPr id="397" name="【認定こども園・幼稚園・保育所】&#10;有形固定資産減価償却率該当値テキスト"/>
        <xdr:cNvSpPr txBox="1"/>
      </xdr:nvSpPr>
      <xdr:spPr>
        <a:xfrm>
          <a:off x="16357600"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120650</xdr:rowOff>
    </xdr:from>
    <xdr:to>
      <xdr:col>81</xdr:col>
      <xdr:colOff>101600</xdr:colOff>
      <xdr:row>39</xdr:row>
      <xdr:rowOff>50800</xdr:rowOff>
    </xdr:to>
    <xdr:sp macro="" textlink="">
      <xdr:nvSpPr>
        <xdr:cNvPr id="398" name="楕円 397"/>
        <xdr:cNvSpPr/>
      </xdr:nvSpPr>
      <xdr:spPr>
        <a:xfrm>
          <a:off x="1543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114300</xdr:rowOff>
    </xdr:from>
    <xdr:to>
      <xdr:col>85</xdr:col>
      <xdr:colOff>127000</xdr:colOff>
      <xdr:row>39</xdr:row>
      <xdr:rowOff>0</xdr:rowOff>
    </xdr:to>
    <xdr:cxnSp macro="">
      <xdr:nvCxnSpPr>
        <xdr:cNvPr id="399" name="直線コネクタ 398"/>
        <xdr:cNvCxnSpPr/>
      </xdr:nvCxnSpPr>
      <xdr:spPr>
        <a:xfrm flipV="1">
          <a:off x="15481300" y="6629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400" name="楕円 399"/>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0</xdr:rowOff>
    </xdr:from>
    <xdr:to>
      <xdr:col>81</xdr:col>
      <xdr:colOff>50800</xdr:colOff>
      <xdr:row>39</xdr:row>
      <xdr:rowOff>144780</xdr:rowOff>
    </xdr:to>
    <xdr:cxnSp macro="">
      <xdr:nvCxnSpPr>
        <xdr:cNvPr id="401" name="直線コネクタ 400"/>
        <xdr:cNvCxnSpPr/>
      </xdr:nvCxnSpPr>
      <xdr:spPr>
        <a:xfrm flipV="1">
          <a:off x="14592300" y="66865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135890</xdr:rowOff>
    </xdr:from>
    <xdr:to>
      <xdr:col>72</xdr:col>
      <xdr:colOff>38100</xdr:colOff>
      <xdr:row>40</xdr:row>
      <xdr:rowOff>66040</xdr:rowOff>
    </xdr:to>
    <xdr:sp macro="" textlink="">
      <xdr:nvSpPr>
        <xdr:cNvPr id="402" name="楕円 401"/>
        <xdr:cNvSpPr/>
      </xdr:nvSpPr>
      <xdr:spPr>
        <a:xfrm>
          <a:off x="1365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40</xdr:row>
      <xdr:rowOff>15240</xdr:rowOff>
    </xdr:to>
    <xdr:cxnSp macro="">
      <xdr:nvCxnSpPr>
        <xdr:cNvPr id="403" name="直線コネクタ 402"/>
        <xdr:cNvCxnSpPr/>
      </xdr:nvCxnSpPr>
      <xdr:spPr>
        <a:xfrm flipV="1">
          <a:off x="13703300" y="68313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04"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05" name="n_2aveValue【認定こども園・幼稚園・保育所】&#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06"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41927</xdr:rowOff>
    </xdr:from>
    <xdr:ext cx="405111" cy="259045"/>
    <xdr:sp macro="" textlink="">
      <xdr:nvSpPr>
        <xdr:cNvPr id="407" name="n_1mainValue【認定こども園・幼稚園・保育所】&#10;有形固定資産減価償却率"/>
        <xdr:cNvSpPr txBox="1"/>
      </xdr:nvSpPr>
      <xdr:spPr>
        <a:xfrm>
          <a:off x="15266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408" name="n_2mainValue【認定こども園・幼稚園・保育所】&#10;有形固定資産減価償却率"/>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57167</xdr:rowOff>
    </xdr:from>
    <xdr:ext cx="405111" cy="259045"/>
    <xdr:sp macro="" textlink="">
      <xdr:nvSpPr>
        <xdr:cNvPr id="409" name="n_3mainValue【認定こども園・幼稚園・保育所】&#10;有形固定資産減価償却率"/>
        <xdr:cNvSpPr txBox="1"/>
      </xdr:nvSpPr>
      <xdr:spPr>
        <a:xfrm>
          <a:off x="13500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1" name="テキスト ボックス 42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3" name="テキスト ボックス 42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5" name="テキスト ボックス 42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7" name="テキスト ボックス 42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9" name="テキスト ボックス 42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1" name="テキスト ボックス 43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435" name="直線コネクタ 434"/>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36"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37" name="直線コネクタ 436"/>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438" name="【認定こども園・幼稚園・保育所】&#10;一人当たり面積最大値テキスト"/>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439" name="直線コネクタ 438"/>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440" name="【認定こども園・幼稚園・保育所】&#10;一人当たり面積平均値テキスト"/>
        <xdr:cNvSpPr txBox="1"/>
      </xdr:nvSpPr>
      <xdr:spPr>
        <a:xfrm>
          <a:off x="22199600" y="6424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441" name="フローチャート: 判断 440"/>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442" name="フローチャート: 判断 441"/>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43" name="フローチャート: 判断 442"/>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44" name="フローチャート: 判断 443"/>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41728</xdr:rowOff>
    </xdr:from>
    <xdr:to>
      <xdr:col>116</xdr:col>
      <xdr:colOff>114300</xdr:colOff>
      <xdr:row>36</xdr:row>
      <xdr:rowOff>143328</xdr:rowOff>
    </xdr:to>
    <xdr:sp macro="" textlink="">
      <xdr:nvSpPr>
        <xdr:cNvPr id="450" name="楕円 449"/>
        <xdr:cNvSpPr/>
      </xdr:nvSpPr>
      <xdr:spPr>
        <a:xfrm>
          <a:off x="22110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64605</xdr:rowOff>
    </xdr:from>
    <xdr:ext cx="469744" cy="259045"/>
    <xdr:sp macro="" textlink="">
      <xdr:nvSpPr>
        <xdr:cNvPr id="451" name="【認定こども園・幼稚園・保育所】&#10;一人当たり面積該当値テキスト"/>
        <xdr:cNvSpPr txBox="1"/>
      </xdr:nvSpPr>
      <xdr:spPr>
        <a:xfrm>
          <a:off x="22199600" y="606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48260</xdr:rowOff>
    </xdr:from>
    <xdr:to>
      <xdr:col>112</xdr:col>
      <xdr:colOff>38100</xdr:colOff>
      <xdr:row>36</xdr:row>
      <xdr:rowOff>149860</xdr:rowOff>
    </xdr:to>
    <xdr:sp macro="" textlink="">
      <xdr:nvSpPr>
        <xdr:cNvPr id="452" name="楕円 451"/>
        <xdr:cNvSpPr/>
      </xdr:nvSpPr>
      <xdr:spPr>
        <a:xfrm>
          <a:off x="2127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92528</xdr:rowOff>
    </xdr:from>
    <xdr:to>
      <xdr:col>116</xdr:col>
      <xdr:colOff>63500</xdr:colOff>
      <xdr:row>36</xdr:row>
      <xdr:rowOff>99060</xdr:rowOff>
    </xdr:to>
    <xdr:cxnSp macro="">
      <xdr:nvCxnSpPr>
        <xdr:cNvPr id="453" name="直線コネクタ 452"/>
        <xdr:cNvCxnSpPr/>
      </xdr:nvCxnSpPr>
      <xdr:spPr>
        <a:xfrm flipV="1">
          <a:off x="21323300" y="62647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54792</xdr:rowOff>
    </xdr:from>
    <xdr:to>
      <xdr:col>107</xdr:col>
      <xdr:colOff>101600</xdr:colOff>
      <xdr:row>36</xdr:row>
      <xdr:rowOff>156392</xdr:rowOff>
    </xdr:to>
    <xdr:sp macro="" textlink="">
      <xdr:nvSpPr>
        <xdr:cNvPr id="454" name="楕円 453"/>
        <xdr:cNvSpPr/>
      </xdr:nvSpPr>
      <xdr:spPr>
        <a:xfrm>
          <a:off x="20383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99060</xdr:rowOff>
    </xdr:from>
    <xdr:to>
      <xdr:col>111</xdr:col>
      <xdr:colOff>177800</xdr:colOff>
      <xdr:row>36</xdr:row>
      <xdr:rowOff>105592</xdr:rowOff>
    </xdr:to>
    <xdr:cxnSp macro="">
      <xdr:nvCxnSpPr>
        <xdr:cNvPr id="455" name="直線コネクタ 454"/>
        <xdr:cNvCxnSpPr/>
      </xdr:nvCxnSpPr>
      <xdr:spPr>
        <a:xfrm flipV="1">
          <a:off x="20434300" y="62712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56" name="楕円 455"/>
        <xdr:cNvSpPr/>
      </xdr:nvSpPr>
      <xdr:spPr>
        <a:xfrm>
          <a:off x="19494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105592</xdr:rowOff>
    </xdr:from>
    <xdr:to>
      <xdr:col>107</xdr:col>
      <xdr:colOff>50800</xdr:colOff>
      <xdr:row>36</xdr:row>
      <xdr:rowOff>112123</xdr:rowOff>
    </xdr:to>
    <xdr:cxnSp macro="">
      <xdr:nvCxnSpPr>
        <xdr:cNvPr id="457" name="直線コネクタ 456"/>
        <xdr:cNvCxnSpPr/>
      </xdr:nvCxnSpPr>
      <xdr:spPr>
        <a:xfrm flipV="1">
          <a:off x="19545300" y="62777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10358</xdr:rowOff>
    </xdr:from>
    <xdr:ext cx="469744" cy="259045"/>
    <xdr:sp macro="" textlink="">
      <xdr:nvSpPr>
        <xdr:cNvPr id="458" name="n_1aveValue【認定こども園・幼稚園・保育所】&#10;一人当たり面積"/>
        <xdr:cNvSpPr txBox="1"/>
      </xdr:nvSpPr>
      <xdr:spPr>
        <a:xfrm>
          <a:off x="210757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59"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0"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166387</xdr:rowOff>
    </xdr:from>
    <xdr:ext cx="469744" cy="259045"/>
    <xdr:sp macro="" textlink="">
      <xdr:nvSpPr>
        <xdr:cNvPr id="461" name="n_1mainValue【認定こども園・幼稚園・保育所】&#10;一人当たり面積"/>
        <xdr:cNvSpPr txBox="1"/>
      </xdr:nvSpPr>
      <xdr:spPr>
        <a:xfrm>
          <a:off x="21075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1469</xdr:rowOff>
    </xdr:from>
    <xdr:ext cx="469744" cy="259045"/>
    <xdr:sp macro="" textlink="">
      <xdr:nvSpPr>
        <xdr:cNvPr id="462" name="n_2mainValue【認定こども園・幼稚園・保育所】&#10;一人当たり面積"/>
        <xdr:cNvSpPr txBox="1"/>
      </xdr:nvSpPr>
      <xdr:spPr>
        <a:xfrm>
          <a:off x="20199427"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63" name="n_3mainValue【認定こども園・幼稚園・保育所】&#10;一人当たり面積"/>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4" name="テキスト ボックス 4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6" name="テキスト ボックス 47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6" name="テキスト ボックス 48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90" name="直線コネクタ 489"/>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91" name="【学校施設】&#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92" name="直線コネクタ 491"/>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93"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94" name="直線コネクタ 493"/>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495" name="【学校施設】&#10;有形固定資産減価償却率平均値テキスト"/>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96" name="フローチャート: 判断 495"/>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97" name="フローチャート: 判断 496"/>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98" name="フローチャート: 判断 497"/>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99" name="フローチャート: 判断 498"/>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xdr:rowOff>
    </xdr:from>
    <xdr:to>
      <xdr:col>85</xdr:col>
      <xdr:colOff>177800</xdr:colOff>
      <xdr:row>63</xdr:row>
      <xdr:rowOff>117747</xdr:rowOff>
    </xdr:to>
    <xdr:sp macro="" textlink="">
      <xdr:nvSpPr>
        <xdr:cNvPr id="505" name="楕円 504"/>
        <xdr:cNvSpPr/>
      </xdr:nvSpPr>
      <xdr:spPr>
        <a:xfrm>
          <a:off x="16268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166024</xdr:rowOff>
    </xdr:from>
    <xdr:ext cx="405111" cy="259045"/>
    <xdr:sp macro="" textlink="">
      <xdr:nvSpPr>
        <xdr:cNvPr id="506" name="【学校施設】&#10;有形固定資産減価償却率該当値テキスト"/>
        <xdr:cNvSpPr txBox="1"/>
      </xdr:nvSpPr>
      <xdr:spPr>
        <a:xfrm>
          <a:off x="16357600"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91259</xdr:rowOff>
    </xdr:from>
    <xdr:to>
      <xdr:col>81</xdr:col>
      <xdr:colOff>101600</xdr:colOff>
      <xdr:row>64</xdr:row>
      <xdr:rowOff>21409</xdr:rowOff>
    </xdr:to>
    <xdr:sp macro="" textlink="">
      <xdr:nvSpPr>
        <xdr:cNvPr id="507" name="楕円 506"/>
        <xdr:cNvSpPr/>
      </xdr:nvSpPr>
      <xdr:spPr>
        <a:xfrm>
          <a:off x="15430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66947</xdr:rowOff>
    </xdr:from>
    <xdr:to>
      <xdr:col>85</xdr:col>
      <xdr:colOff>127000</xdr:colOff>
      <xdr:row>63</xdr:row>
      <xdr:rowOff>142059</xdr:rowOff>
    </xdr:to>
    <xdr:cxnSp macro="">
      <xdr:nvCxnSpPr>
        <xdr:cNvPr id="508" name="直線コネクタ 507"/>
        <xdr:cNvCxnSpPr/>
      </xdr:nvCxnSpPr>
      <xdr:spPr>
        <a:xfrm flipV="1">
          <a:off x="15481300" y="1086829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53703</xdr:rowOff>
    </xdr:from>
    <xdr:to>
      <xdr:col>76</xdr:col>
      <xdr:colOff>165100</xdr:colOff>
      <xdr:row>64</xdr:row>
      <xdr:rowOff>155303</xdr:rowOff>
    </xdr:to>
    <xdr:sp macro="" textlink="">
      <xdr:nvSpPr>
        <xdr:cNvPr id="509" name="楕円 508"/>
        <xdr:cNvSpPr/>
      </xdr:nvSpPr>
      <xdr:spPr>
        <a:xfrm>
          <a:off x="14541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142059</xdr:rowOff>
    </xdr:from>
    <xdr:to>
      <xdr:col>81</xdr:col>
      <xdr:colOff>50800</xdr:colOff>
      <xdr:row>64</xdr:row>
      <xdr:rowOff>104503</xdr:rowOff>
    </xdr:to>
    <xdr:cxnSp macro="">
      <xdr:nvCxnSpPr>
        <xdr:cNvPr id="510" name="直線コネクタ 509"/>
        <xdr:cNvCxnSpPr/>
      </xdr:nvCxnSpPr>
      <xdr:spPr>
        <a:xfrm flipV="1">
          <a:off x="14592300" y="10943409"/>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132080</xdr:rowOff>
    </xdr:from>
    <xdr:to>
      <xdr:col>72</xdr:col>
      <xdr:colOff>38100</xdr:colOff>
      <xdr:row>65</xdr:row>
      <xdr:rowOff>62230</xdr:rowOff>
    </xdr:to>
    <xdr:sp macro="" textlink="">
      <xdr:nvSpPr>
        <xdr:cNvPr id="511" name="楕円 510"/>
        <xdr:cNvSpPr/>
      </xdr:nvSpPr>
      <xdr:spPr>
        <a:xfrm>
          <a:off x="13652500" y="111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104503</xdr:rowOff>
    </xdr:from>
    <xdr:to>
      <xdr:col>76</xdr:col>
      <xdr:colOff>114300</xdr:colOff>
      <xdr:row>65</xdr:row>
      <xdr:rowOff>11430</xdr:rowOff>
    </xdr:to>
    <xdr:cxnSp macro="">
      <xdr:nvCxnSpPr>
        <xdr:cNvPr id="512" name="直線コネクタ 511"/>
        <xdr:cNvCxnSpPr/>
      </xdr:nvCxnSpPr>
      <xdr:spPr>
        <a:xfrm flipV="1">
          <a:off x="13703300" y="110773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13"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114680</xdr:rowOff>
    </xdr:from>
    <xdr:ext cx="405111" cy="259045"/>
    <xdr:sp macro="" textlink="">
      <xdr:nvSpPr>
        <xdr:cNvPr id="514" name="n_2aveValue【学校施設】&#10;有形固定資産減価償却率"/>
        <xdr:cNvSpPr txBox="1"/>
      </xdr:nvSpPr>
      <xdr:spPr>
        <a:xfrm>
          <a:off x="14389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515" name="n_3aveValue【学校施設】&#10;有形固定資産減価償却率"/>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12536</xdr:rowOff>
    </xdr:from>
    <xdr:ext cx="405111" cy="259045"/>
    <xdr:sp macro="" textlink="">
      <xdr:nvSpPr>
        <xdr:cNvPr id="516" name="n_1mainValue【学校施設】&#10;有形固定資産減価償却率"/>
        <xdr:cNvSpPr txBox="1"/>
      </xdr:nvSpPr>
      <xdr:spPr>
        <a:xfrm>
          <a:off x="152660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146430</xdr:rowOff>
    </xdr:from>
    <xdr:ext cx="405111" cy="259045"/>
    <xdr:sp macro="" textlink="">
      <xdr:nvSpPr>
        <xdr:cNvPr id="517" name="n_2mainValue【学校施設】&#10;有形固定資産減価償却率"/>
        <xdr:cNvSpPr txBox="1"/>
      </xdr:nvSpPr>
      <xdr:spPr>
        <a:xfrm>
          <a:off x="143897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65</xdr:row>
      <xdr:rowOff>53357</xdr:rowOff>
    </xdr:from>
    <xdr:ext cx="405111" cy="259045"/>
    <xdr:sp macro="" textlink="">
      <xdr:nvSpPr>
        <xdr:cNvPr id="518" name="n_3mainValue【学校施設】&#10;有形固定資産減価償却率"/>
        <xdr:cNvSpPr txBox="1"/>
      </xdr:nvSpPr>
      <xdr:spPr>
        <a:xfrm>
          <a:off x="13500744" y="1119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541" name="直線コネクタ 540"/>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542" name="【学校施設】&#10;一人当たり面積最小値テキスト"/>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543" name="直線コネクタ 542"/>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544" name="【学校施設】&#10;一人当たり面積最大値テキスト"/>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545" name="直線コネクタ 544"/>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32885</xdr:rowOff>
    </xdr:from>
    <xdr:ext cx="469744" cy="259045"/>
    <xdr:sp macro="" textlink="">
      <xdr:nvSpPr>
        <xdr:cNvPr id="546" name="【学校施設】&#10;一人当たり面積平均値テキスト"/>
        <xdr:cNvSpPr txBox="1"/>
      </xdr:nvSpPr>
      <xdr:spPr>
        <a:xfrm>
          <a:off x="22199600" y="10319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47" name="フローチャート: 判断 546"/>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548" name="フローチャート: 判断 547"/>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549" name="フローチャート: 判断 548"/>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550" name="フローチャート: 判断 549"/>
        <xdr:cNvSpPr/>
      </xdr:nvSpPr>
      <xdr:spPr>
        <a:xfrm>
          <a:off x="19494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114249</xdr:rowOff>
    </xdr:from>
    <xdr:to>
      <xdr:col>116</xdr:col>
      <xdr:colOff>114300</xdr:colOff>
      <xdr:row>62</xdr:row>
      <xdr:rowOff>44399</xdr:rowOff>
    </xdr:to>
    <xdr:sp macro="" textlink="">
      <xdr:nvSpPr>
        <xdr:cNvPr id="556" name="楕円 555"/>
        <xdr:cNvSpPr/>
      </xdr:nvSpPr>
      <xdr:spPr>
        <a:xfrm>
          <a:off x="221107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92676</xdr:rowOff>
    </xdr:from>
    <xdr:ext cx="469744" cy="259045"/>
    <xdr:sp macro="" textlink="">
      <xdr:nvSpPr>
        <xdr:cNvPr id="557" name="【学校施設】&#10;一人当たり面積該当値テキスト"/>
        <xdr:cNvSpPr txBox="1"/>
      </xdr:nvSpPr>
      <xdr:spPr>
        <a:xfrm>
          <a:off x="22199600" y="1055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127965</xdr:rowOff>
    </xdr:from>
    <xdr:to>
      <xdr:col>112</xdr:col>
      <xdr:colOff>38100</xdr:colOff>
      <xdr:row>62</xdr:row>
      <xdr:rowOff>58115</xdr:rowOff>
    </xdr:to>
    <xdr:sp macro="" textlink="">
      <xdr:nvSpPr>
        <xdr:cNvPr id="558" name="楕円 557"/>
        <xdr:cNvSpPr/>
      </xdr:nvSpPr>
      <xdr:spPr>
        <a:xfrm>
          <a:off x="21272500" y="105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165049</xdr:rowOff>
    </xdr:from>
    <xdr:to>
      <xdr:col>116</xdr:col>
      <xdr:colOff>63500</xdr:colOff>
      <xdr:row>62</xdr:row>
      <xdr:rowOff>7315</xdr:rowOff>
    </xdr:to>
    <xdr:cxnSp macro="">
      <xdr:nvCxnSpPr>
        <xdr:cNvPr id="559" name="直線コネクタ 558"/>
        <xdr:cNvCxnSpPr/>
      </xdr:nvCxnSpPr>
      <xdr:spPr>
        <a:xfrm flipV="1">
          <a:off x="21323300" y="1062349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137109</xdr:rowOff>
    </xdr:from>
    <xdr:to>
      <xdr:col>107</xdr:col>
      <xdr:colOff>101600</xdr:colOff>
      <xdr:row>62</xdr:row>
      <xdr:rowOff>67259</xdr:rowOff>
    </xdr:to>
    <xdr:sp macro="" textlink="">
      <xdr:nvSpPr>
        <xdr:cNvPr id="560" name="楕円 559"/>
        <xdr:cNvSpPr/>
      </xdr:nvSpPr>
      <xdr:spPr>
        <a:xfrm>
          <a:off x="20383500" y="10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xdr:rowOff>
    </xdr:from>
    <xdr:to>
      <xdr:col>111</xdr:col>
      <xdr:colOff>177800</xdr:colOff>
      <xdr:row>62</xdr:row>
      <xdr:rowOff>16459</xdr:rowOff>
    </xdr:to>
    <xdr:cxnSp macro="">
      <xdr:nvCxnSpPr>
        <xdr:cNvPr id="561" name="直線コネクタ 560"/>
        <xdr:cNvCxnSpPr/>
      </xdr:nvCxnSpPr>
      <xdr:spPr>
        <a:xfrm flipV="1">
          <a:off x="20434300" y="106372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148996</xdr:rowOff>
    </xdr:from>
    <xdr:to>
      <xdr:col>102</xdr:col>
      <xdr:colOff>165100</xdr:colOff>
      <xdr:row>62</xdr:row>
      <xdr:rowOff>79146</xdr:rowOff>
    </xdr:to>
    <xdr:sp macro="" textlink="">
      <xdr:nvSpPr>
        <xdr:cNvPr id="562" name="楕円 561"/>
        <xdr:cNvSpPr/>
      </xdr:nvSpPr>
      <xdr:spPr>
        <a:xfrm>
          <a:off x="19494500" y="106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xdr:rowOff>
    </xdr:from>
    <xdr:to>
      <xdr:col>107</xdr:col>
      <xdr:colOff>50800</xdr:colOff>
      <xdr:row>62</xdr:row>
      <xdr:rowOff>28346</xdr:rowOff>
    </xdr:to>
    <xdr:cxnSp macro="">
      <xdr:nvCxnSpPr>
        <xdr:cNvPr id="563" name="直線コネクタ 562"/>
        <xdr:cNvCxnSpPr/>
      </xdr:nvCxnSpPr>
      <xdr:spPr>
        <a:xfrm flipV="1">
          <a:off x="19545300" y="1064635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564" name="n_1aveValue【学校施設】&#10;一人当たり面積"/>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565" name="n_2aveValue【学校施設】&#10;一人当たり面積"/>
        <xdr:cNvSpPr txBox="1"/>
      </xdr:nvSpPr>
      <xdr:spPr>
        <a:xfrm>
          <a:off x="20199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144340</xdr:rowOff>
    </xdr:from>
    <xdr:ext cx="469744" cy="259045"/>
    <xdr:sp macro="" textlink="">
      <xdr:nvSpPr>
        <xdr:cNvPr id="566" name="n_3aveValue【学校施設】&#10;一人当たり面積"/>
        <xdr:cNvSpPr txBox="1"/>
      </xdr:nvSpPr>
      <xdr:spPr>
        <a:xfrm>
          <a:off x="19310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49242</xdr:rowOff>
    </xdr:from>
    <xdr:ext cx="469744" cy="259045"/>
    <xdr:sp macro="" textlink="">
      <xdr:nvSpPr>
        <xdr:cNvPr id="567" name="n_1mainValue【学校施設】&#10;一人当たり面積"/>
        <xdr:cNvSpPr txBox="1"/>
      </xdr:nvSpPr>
      <xdr:spPr>
        <a:xfrm>
          <a:off x="21075727" y="1067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58386</xdr:rowOff>
    </xdr:from>
    <xdr:ext cx="469744" cy="259045"/>
    <xdr:sp macro="" textlink="">
      <xdr:nvSpPr>
        <xdr:cNvPr id="568" name="n_2mainValue【学校施設】&#10;一人当たり面積"/>
        <xdr:cNvSpPr txBox="1"/>
      </xdr:nvSpPr>
      <xdr:spPr>
        <a:xfrm>
          <a:off x="20199427" y="1068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95673</xdr:rowOff>
    </xdr:from>
    <xdr:ext cx="469744" cy="259045"/>
    <xdr:sp macro="" textlink="">
      <xdr:nvSpPr>
        <xdr:cNvPr id="569" name="n_3mainValue【学校施設】&#10;一人当たり面積"/>
        <xdr:cNvSpPr txBox="1"/>
      </xdr:nvSpPr>
      <xdr:spPr>
        <a:xfrm>
          <a:off x="19310427" y="103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6" name="テキスト ボックス 59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7" name="直線コネクタ 59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8" name="テキスト ボックス 59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9" name="直線コネクタ 59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0" name="テキスト ボックス 59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1" name="直線コネクタ 60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2" name="テキスト ボックス 60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3" name="直線コネクタ 60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4" name="テキスト ボックス 60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608" name="直線コネクタ 607"/>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609" name="【公民館】&#10;有形固定資産減価償却率最小値テキスト"/>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610" name="直線コネクタ 609"/>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1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2" name="直線コネクタ 61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91712</xdr:rowOff>
    </xdr:from>
    <xdr:ext cx="405111" cy="259045"/>
    <xdr:sp macro="" textlink="">
      <xdr:nvSpPr>
        <xdr:cNvPr id="613" name="【公民館】&#10;有形固定資産減価償却率平均値テキスト"/>
        <xdr:cNvSpPr txBox="1"/>
      </xdr:nvSpPr>
      <xdr:spPr>
        <a:xfrm>
          <a:off x="16357600" y="1775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614" name="フローチャート: 判断 613"/>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615" name="フローチャート: 判断 614"/>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616" name="フローチャート: 判断 615"/>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617" name="フローチャート: 判断 616"/>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148844</xdr:rowOff>
    </xdr:from>
    <xdr:to>
      <xdr:col>85</xdr:col>
      <xdr:colOff>177800</xdr:colOff>
      <xdr:row>105</xdr:row>
      <xdr:rowOff>78994</xdr:rowOff>
    </xdr:to>
    <xdr:sp macro="" textlink="">
      <xdr:nvSpPr>
        <xdr:cNvPr id="623" name="楕円 622"/>
        <xdr:cNvSpPr/>
      </xdr:nvSpPr>
      <xdr:spPr>
        <a:xfrm>
          <a:off x="16268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127271</xdr:rowOff>
    </xdr:from>
    <xdr:ext cx="405111" cy="259045"/>
    <xdr:sp macro="" textlink="">
      <xdr:nvSpPr>
        <xdr:cNvPr id="624" name="【公民館】&#10;有形固定資産減価償却率該当値テキスト"/>
        <xdr:cNvSpPr txBox="1"/>
      </xdr:nvSpPr>
      <xdr:spPr>
        <a:xfrm>
          <a:off x="16357600" y="179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132842</xdr:rowOff>
    </xdr:from>
    <xdr:to>
      <xdr:col>81</xdr:col>
      <xdr:colOff>101600</xdr:colOff>
      <xdr:row>105</xdr:row>
      <xdr:rowOff>62992</xdr:rowOff>
    </xdr:to>
    <xdr:sp macro="" textlink="">
      <xdr:nvSpPr>
        <xdr:cNvPr id="625" name="楕円 624"/>
        <xdr:cNvSpPr/>
      </xdr:nvSpPr>
      <xdr:spPr>
        <a:xfrm>
          <a:off x="15430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xdr:rowOff>
    </xdr:from>
    <xdr:to>
      <xdr:col>85</xdr:col>
      <xdr:colOff>127000</xdr:colOff>
      <xdr:row>105</xdr:row>
      <xdr:rowOff>28194</xdr:rowOff>
    </xdr:to>
    <xdr:cxnSp macro="">
      <xdr:nvCxnSpPr>
        <xdr:cNvPr id="626" name="直線コネクタ 625"/>
        <xdr:cNvCxnSpPr/>
      </xdr:nvCxnSpPr>
      <xdr:spPr>
        <a:xfrm>
          <a:off x="15481300" y="1801444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66548</xdr:rowOff>
    </xdr:from>
    <xdr:to>
      <xdr:col>76</xdr:col>
      <xdr:colOff>165100</xdr:colOff>
      <xdr:row>105</xdr:row>
      <xdr:rowOff>168148</xdr:rowOff>
    </xdr:to>
    <xdr:sp macro="" textlink="">
      <xdr:nvSpPr>
        <xdr:cNvPr id="627" name="楕円 626"/>
        <xdr:cNvSpPr/>
      </xdr:nvSpPr>
      <xdr:spPr>
        <a:xfrm>
          <a:off x="14541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xdr:rowOff>
    </xdr:from>
    <xdr:to>
      <xdr:col>81</xdr:col>
      <xdr:colOff>50800</xdr:colOff>
      <xdr:row>105</xdr:row>
      <xdr:rowOff>117348</xdr:rowOff>
    </xdr:to>
    <xdr:cxnSp macro="">
      <xdr:nvCxnSpPr>
        <xdr:cNvPr id="628" name="直線コネクタ 627"/>
        <xdr:cNvCxnSpPr/>
      </xdr:nvCxnSpPr>
      <xdr:spPr>
        <a:xfrm flipV="1">
          <a:off x="14592300" y="1801444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66548</xdr:rowOff>
    </xdr:from>
    <xdr:to>
      <xdr:col>72</xdr:col>
      <xdr:colOff>38100</xdr:colOff>
      <xdr:row>105</xdr:row>
      <xdr:rowOff>168148</xdr:rowOff>
    </xdr:to>
    <xdr:sp macro="" textlink="">
      <xdr:nvSpPr>
        <xdr:cNvPr id="629" name="楕円 628"/>
        <xdr:cNvSpPr/>
      </xdr:nvSpPr>
      <xdr:spPr>
        <a:xfrm>
          <a:off x="13652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117348</xdr:rowOff>
    </xdr:from>
    <xdr:to>
      <xdr:col>76</xdr:col>
      <xdr:colOff>114300</xdr:colOff>
      <xdr:row>105</xdr:row>
      <xdr:rowOff>117348</xdr:rowOff>
    </xdr:to>
    <xdr:cxnSp macro="">
      <xdr:nvCxnSpPr>
        <xdr:cNvPr id="630" name="直線コネクタ 629"/>
        <xdr:cNvCxnSpPr/>
      </xdr:nvCxnSpPr>
      <xdr:spPr>
        <a:xfrm>
          <a:off x="13703300" y="18119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33799</xdr:rowOff>
    </xdr:from>
    <xdr:ext cx="405111" cy="259045"/>
    <xdr:sp macro="" textlink="">
      <xdr:nvSpPr>
        <xdr:cNvPr id="631" name="n_1aveValue【公民館】&#10;有形固定資産減価償却率"/>
        <xdr:cNvSpPr txBox="1"/>
      </xdr:nvSpPr>
      <xdr:spPr>
        <a:xfrm>
          <a:off x="15266044" y="1769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116095</xdr:rowOff>
    </xdr:from>
    <xdr:ext cx="405111" cy="259045"/>
    <xdr:sp macro="" textlink="">
      <xdr:nvSpPr>
        <xdr:cNvPr id="632" name="n_2aveValue【公民館】&#10;有形固定資産減価償却率"/>
        <xdr:cNvSpPr txBox="1"/>
      </xdr:nvSpPr>
      <xdr:spPr>
        <a:xfrm>
          <a:off x="143897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633" name="n_3aveValue【公民館】&#10;有形固定資産減価償却率"/>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54119</xdr:rowOff>
    </xdr:from>
    <xdr:ext cx="405111" cy="259045"/>
    <xdr:sp macro="" textlink="">
      <xdr:nvSpPr>
        <xdr:cNvPr id="634" name="n_1mainValue【公民館】&#10;有形固定資産減価償却率"/>
        <xdr:cNvSpPr txBox="1"/>
      </xdr:nvSpPr>
      <xdr:spPr>
        <a:xfrm>
          <a:off x="15266044" y="180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159275</xdr:rowOff>
    </xdr:from>
    <xdr:ext cx="405111" cy="259045"/>
    <xdr:sp macro="" textlink="">
      <xdr:nvSpPr>
        <xdr:cNvPr id="635" name="n_2mainValue【公民館】&#10;有形固定資産減価償却率"/>
        <xdr:cNvSpPr txBox="1"/>
      </xdr:nvSpPr>
      <xdr:spPr>
        <a:xfrm>
          <a:off x="143897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159275</xdr:rowOff>
    </xdr:from>
    <xdr:ext cx="405111" cy="259045"/>
    <xdr:sp macro="" textlink="">
      <xdr:nvSpPr>
        <xdr:cNvPr id="636" name="n_3mainValue【公民館】&#10;有形固定資産減価償却率"/>
        <xdr:cNvSpPr txBox="1"/>
      </xdr:nvSpPr>
      <xdr:spPr>
        <a:xfrm>
          <a:off x="135007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7" name="直線コネクタ 6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8" name="テキスト ボックス 6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9" name="直線コネクタ 6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0" name="テキスト ボックス 6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1" name="直線コネクタ 6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2" name="テキスト ボックス 6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3" name="直線コネクタ 6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4" name="テキスト ボックス 6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5" name="直線コネクタ 6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6" name="テキスト ボックス 6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7" name="直線コネクタ 6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8" name="テキスト ボックス 6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662" name="直線コネクタ 661"/>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663" name="【公民館】&#10;一人当たり面積最小値テキスト"/>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664" name="直線コネクタ 663"/>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665" name="【公民館】&#10;一人当たり面積最大値テキスト"/>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666" name="直線コネクタ 665"/>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667" name="【公民館】&#10;一人当たり面積平均値テキスト"/>
        <xdr:cNvSpPr txBox="1"/>
      </xdr:nvSpPr>
      <xdr:spPr>
        <a:xfrm>
          <a:off x="22199600" y="1820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668" name="フローチャート: 判断 667"/>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669" name="フローチャート: 判断 668"/>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70" name="フローチャート: 判断 66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671" name="フローチャート: 判断 670"/>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41184</xdr:rowOff>
    </xdr:from>
    <xdr:to>
      <xdr:col>116</xdr:col>
      <xdr:colOff>114300</xdr:colOff>
      <xdr:row>107</xdr:row>
      <xdr:rowOff>142784</xdr:rowOff>
    </xdr:to>
    <xdr:sp macro="" textlink="">
      <xdr:nvSpPr>
        <xdr:cNvPr id="677" name="楕円 676"/>
        <xdr:cNvSpPr/>
      </xdr:nvSpPr>
      <xdr:spPr>
        <a:xfrm>
          <a:off x="22110700" y="183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19611</xdr:rowOff>
    </xdr:from>
    <xdr:ext cx="469744" cy="259045"/>
    <xdr:sp macro="" textlink="">
      <xdr:nvSpPr>
        <xdr:cNvPr id="678" name="【公民館】&#10;一人当たり面積該当値テキスト"/>
        <xdr:cNvSpPr txBox="1"/>
      </xdr:nvSpPr>
      <xdr:spPr>
        <a:xfrm>
          <a:off x="22199600" y="1836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679" name="楕円 678"/>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91984</xdr:rowOff>
    </xdr:from>
    <xdr:to>
      <xdr:col>116</xdr:col>
      <xdr:colOff>63500</xdr:colOff>
      <xdr:row>107</xdr:row>
      <xdr:rowOff>94162</xdr:rowOff>
    </xdr:to>
    <xdr:cxnSp macro="">
      <xdr:nvCxnSpPr>
        <xdr:cNvPr id="680" name="直線コネクタ 679"/>
        <xdr:cNvCxnSpPr/>
      </xdr:nvCxnSpPr>
      <xdr:spPr>
        <a:xfrm flipV="1">
          <a:off x="21323300" y="1843713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44450</xdr:rowOff>
    </xdr:from>
    <xdr:to>
      <xdr:col>107</xdr:col>
      <xdr:colOff>101600</xdr:colOff>
      <xdr:row>107</xdr:row>
      <xdr:rowOff>146050</xdr:rowOff>
    </xdr:to>
    <xdr:sp macro="" textlink="">
      <xdr:nvSpPr>
        <xdr:cNvPr id="681" name="楕円 680"/>
        <xdr:cNvSpPr/>
      </xdr:nvSpPr>
      <xdr:spPr>
        <a:xfrm>
          <a:off x="2038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95250</xdr:rowOff>
    </xdr:to>
    <xdr:cxnSp macro="">
      <xdr:nvCxnSpPr>
        <xdr:cNvPr id="682" name="直線コネクタ 681"/>
        <xdr:cNvCxnSpPr/>
      </xdr:nvCxnSpPr>
      <xdr:spPr>
        <a:xfrm flipV="1">
          <a:off x="20434300" y="184393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683" name="楕円 682"/>
        <xdr:cNvSpPr/>
      </xdr:nvSpPr>
      <xdr:spPr>
        <a:xfrm>
          <a:off x="19494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95250</xdr:rowOff>
    </xdr:from>
    <xdr:to>
      <xdr:col>107</xdr:col>
      <xdr:colOff>50800</xdr:colOff>
      <xdr:row>107</xdr:row>
      <xdr:rowOff>97427</xdr:rowOff>
    </xdr:to>
    <xdr:cxnSp macro="">
      <xdr:nvCxnSpPr>
        <xdr:cNvPr id="684" name="直線コネクタ 683"/>
        <xdr:cNvCxnSpPr/>
      </xdr:nvCxnSpPr>
      <xdr:spPr>
        <a:xfrm flipV="1">
          <a:off x="19545300" y="184404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685" name="n_1aveValue【公民館】&#10;一人当たり面積"/>
        <xdr:cNvSpPr txBox="1"/>
      </xdr:nvSpPr>
      <xdr:spPr>
        <a:xfrm>
          <a:off x="21075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86"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146975</xdr:rowOff>
    </xdr:from>
    <xdr:ext cx="469744" cy="259045"/>
    <xdr:sp macro="" textlink="">
      <xdr:nvSpPr>
        <xdr:cNvPr id="687" name="n_3aveValue【公民館】&#10;一人当たり面積"/>
        <xdr:cNvSpPr txBox="1"/>
      </xdr:nvSpPr>
      <xdr:spPr>
        <a:xfrm>
          <a:off x="19310427" y="184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688" name="n_1main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137177</xdr:rowOff>
    </xdr:from>
    <xdr:ext cx="469744" cy="259045"/>
    <xdr:sp macro="" textlink="">
      <xdr:nvSpPr>
        <xdr:cNvPr id="689" name="n_2mainValue【公民館】&#10;一人当たり面積"/>
        <xdr:cNvSpPr txBox="1"/>
      </xdr:nvSpPr>
      <xdr:spPr>
        <a:xfrm>
          <a:off x="20199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690" name="n_3main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図書館、体育館・プール、保健センター・保健所、庁舎であり、特に低くなっている施設は、公営住宅、学校施設、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は、有形固定資産減価償却率８５．６％、体育館・プールは８５．９％、庁舎は６４．２％と高くなっている。橋りょうについては２７４橋を保有しており、橋りょう長寿命化修繕計画や個別施設計画に基づいて計画的な維持管理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公営住宅、学校施設、福祉施設については、建替えや大規模改修、耐震改修の完了などにより、有形固定資産減価償却率が低くなっている。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今後は維持管理に係る経費の増加に留意しつつ、学校施設等の環境整備に積極的に取り組んでいく。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19,345
18,938
18.78
7,108,591
6,642,615
443,116
4,537,484
5,311,687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561</xdr:rowOff>
    </xdr:from>
    <xdr:ext cx="405111" cy="259045"/>
    <xdr:sp macro="" textlink="">
      <xdr:nvSpPr>
        <xdr:cNvPr id="62" name="【図書館】&#10;有形固定資産減価償却率平均値テキスト"/>
        <xdr:cNvSpPr txBox="1"/>
      </xdr:nvSpPr>
      <xdr:spPr>
        <a:xfrm>
          <a:off x="4673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65" name="フローチャート: 判断 64"/>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2" name="楕円 71"/>
        <xdr:cNvSpPr/>
      </xdr:nvSpPr>
      <xdr:spPr>
        <a:xfrm>
          <a:off x="4584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115224</xdr:rowOff>
    </xdr:from>
    <xdr:ext cx="405111" cy="259045"/>
    <xdr:sp macro="" textlink="">
      <xdr:nvSpPr>
        <xdr:cNvPr id="73" name="【図書館】&#10;有形固定資産減価償却率該当値テキスト"/>
        <xdr:cNvSpPr txBox="1"/>
      </xdr:nvSpPr>
      <xdr:spPr>
        <a:xfrm>
          <a:off x="4673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35197</xdr:rowOff>
    </xdr:from>
    <xdr:to>
      <xdr:col>20</xdr:col>
      <xdr:colOff>38100</xdr:colOff>
      <xdr:row>36</xdr:row>
      <xdr:rowOff>136797</xdr:rowOff>
    </xdr:to>
    <xdr:sp macro="" textlink="">
      <xdr:nvSpPr>
        <xdr:cNvPr id="74" name="楕円 73"/>
        <xdr:cNvSpPr/>
      </xdr:nvSpPr>
      <xdr:spPr>
        <a:xfrm>
          <a:off x="3746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85997</xdr:rowOff>
    </xdr:from>
    <xdr:to>
      <xdr:col>24</xdr:col>
      <xdr:colOff>63500</xdr:colOff>
      <xdr:row>37</xdr:row>
      <xdr:rowOff>143147</xdr:rowOff>
    </xdr:to>
    <xdr:cxnSp macro="">
      <xdr:nvCxnSpPr>
        <xdr:cNvPr id="75" name="直線コネクタ 74"/>
        <xdr:cNvCxnSpPr/>
      </xdr:nvCxnSpPr>
      <xdr:spPr>
        <a:xfrm>
          <a:off x="3797300" y="625819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6" name="楕円 75"/>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85997</xdr:rowOff>
    </xdr:from>
    <xdr:to>
      <xdr:col>19</xdr:col>
      <xdr:colOff>177800</xdr:colOff>
      <xdr:row>37</xdr:row>
      <xdr:rowOff>7620</xdr:rowOff>
    </xdr:to>
    <xdr:cxnSp macro="">
      <xdr:nvCxnSpPr>
        <xdr:cNvPr id="77" name="直線コネクタ 76"/>
        <xdr:cNvCxnSpPr/>
      </xdr:nvCxnSpPr>
      <xdr:spPr>
        <a:xfrm flipV="1">
          <a:off x="2908300" y="625819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138067</xdr:rowOff>
    </xdr:from>
    <xdr:to>
      <xdr:col>10</xdr:col>
      <xdr:colOff>165100</xdr:colOff>
      <xdr:row>37</xdr:row>
      <xdr:rowOff>68217</xdr:rowOff>
    </xdr:to>
    <xdr:sp macro="" textlink="">
      <xdr:nvSpPr>
        <xdr:cNvPr id="78" name="楕円 77"/>
        <xdr:cNvSpPr/>
      </xdr:nvSpPr>
      <xdr:spPr>
        <a:xfrm>
          <a:off x="1968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17417</xdr:rowOff>
    </xdr:to>
    <xdr:cxnSp macro="">
      <xdr:nvCxnSpPr>
        <xdr:cNvPr id="79" name="直線コネクタ 78"/>
        <xdr:cNvCxnSpPr/>
      </xdr:nvCxnSpPr>
      <xdr:spPr>
        <a:xfrm flipV="1">
          <a:off x="2019300" y="63512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96900</xdr:rowOff>
    </xdr:from>
    <xdr:ext cx="405111" cy="259045"/>
    <xdr:sp macro="" textlink="">
      <xdr:nvSpPr>
        <xdr:cNvPr id="80" name="n_1aveValue【図書館】&#10;有形固定資産減価償却率"/>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108330</xdr:rowOff>
    </xdr:from>
    <xdr:ext cx="405111" cy="259045"/>
    <xdr:sp macro="" textlink="">
      <xdr:nvSpPr>
        <xdr:cNvPr id="81" name="n_2aveValue【図書館】&#10;有形固定資産減価償却率"/>
        <xdr:cNvSpPr txBox="1"/>
      </xdr:nvSpPr>
      <xdr:spPr>
        <a:xfrm>
          <a:off x="2705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2" name="n_3ave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153324</xdr:rowOff>
    </xdr:from>
    <xdr:ext cx="405111" cy="259045"/>
    <xdr:sp macro="" textlink="">
      <xdr:nvSpPr>
        <xdr:cNvPr id="83" name="n_1mainValue【図書館】&#10;有形固定資産減価償却率"/>
        <xdr:cNvSpPr txBox="1"/>
      </xdr:nvSpPr>
      <xdr:spPr>
        <a:xfrm>
          <a:off x="3582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4" name="n_2mainValue【図書館】&#10;有形固定資産減価償却率"/>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5" name="n_3main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1" name="直線コネクタ 110"/>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2" name="【図書館】&#10;一人当たり面積最小値テキスト"/>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3" name="直線コネクタ 112"/>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4"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5" name="直線コネクタ 114"/>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16" name="【図書館】&#10;一人当たり面積平均値テキスト"/>
        <xdr:cNvSpPr txBox="1"/>
      </xdr:nvSpPr>
      <xdr:spPr>
        <a:xfrm>
          <a:off x="10515600" y="6578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7" name="フローチャート: 判断 116"/>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18" name="フローチャート: 判断 117"/>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19" name="フローチャート: 判断 118"/>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0" name="フローチャート: 判断 119"/>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6" name="楕円 125"/>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27" name="【図書館】&#10;一人当たり面積該当値テキスト"/>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112486</xdr:rowOff>
    </xdr:from>
    <xdr:to>
      <xdr:col>50</xdr:col>
      <xdr:colOff>165100</xdr:colOff>
      <xdr:row>37</xdr:row>
      <xdr:rowOff>42636</xdr:rowOff>
    </xdr:to>
    <xdr:sp macro="" textlink="">
      <xdr:nvSpPr>
        <xdr:cNvPr id="128" name="楕円 127"/>
        <xdr:cNvSpPr/>
      </xdr:nvSpPr>
      <xdr:spPr>
        <a:xfrm>
          <a:off x="9588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163286</xdr:rowOff>
    </xdr:to>
    <xdr:cxnSp macro="">
      <xdr:nvCxnSpPr>
        <xdr:cNvPr id="129" name="直線コネクタ 128"/>
        <xdr:cNvCxnSpPr/>
      </xdr:nvCxnSpPr>
      <xdr:spPr>
        <a:xfrm flipV="1">
          <a:off x="9639300" y="63246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112486</xdr:rowOff>
    </xdr:from>
    <xdr:to>
      <xdr:col>46</xdr:col>
      <xdr:colOff>38100</xdr:colOff>
      <xdr:row>37</xdr:row>
      <xdr:rowOff>42636</xdr:rowOff>
    </xdr:to>
    <xdr:sp macro="" textlink="">
      <xdr:nvSpPr>
        <xdr:cNvPr id="130" name="楕円 129"/>
        <xdr:cNvSpPr/>
      </xdr:nvSpPr>
      <xdr:spPr>
        <a:xfrm>
          <a:off x="8699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163286</xdr:rowOff>
    </xdr:from>
    <xdr:to>
      <xdr:col>50</xdr:col>
      <xdr:colOff>114300</xdr:colOff>
      <xdr:row>36</xdr:row>
      <xdr:rowOff>163286</xdr:rowOff>
    </xdr:to>
    <xdr:cxnSp macro="">
      <xdr:nvCxnSpPr>
        <xdr:cNvPr id="131" name="直線コネクタ 130"/>
        <xdr:cNvCxnSpPr/>
      </xdr:nvCxnSpPr>
      <xdr:spPr>
        <a:xfrm>
          <a:off x="8750300" y="633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123372</xdr:rowOff>
    </xdr:from>
    <xdr:to>
      <xdr:col>41</xdr:col>
      <xdr:colOff>101600</xdr:colOff>
      <xdr:row>37</xdr:row>
      <xdr:rowOff>53522</xdr:rowOff>
    </xdr:to>
    <xdr:sp macro="" textlink="">
      <xdr:nvSpPr>
        <xdr:cNvPr id="132" name="楕円 131"/>
        <xdr:cNvSpPr/>
      </xdr:nvSpPr>
      <xdr:spPr>
        <a:xfrm>
          <a:off x="7810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163286</xdr:rowOff>
    </xdr:from>
    <xdr:to>
      <xdr:col>45</xdr:col>
      <xdr:colOff>177800</xdr:colOff>
      <xdr:row>37</xdr:row>
      <xdr:rowOff>2722</xdr:rowOff>
    </xdr:to>
    <xdr:cxnSp macro="">
      <xdr:nvCxnSpPr>
        <xdr:cNvPr id="133" name="直線コネクタ 132"/>
        <xdr:cNvCxnSpPr/>
      </xdr:nvCxnSpPr>
      <xdr:spPr>
        <a:xfrm flipV="1">
          <a:off x="7861300" y="63354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112684</xdr:rowOff>
    </xdr:from>
    <xdr:ext cx="469744" cy="259045"/>
    <xdr:sp macro="" textlink="">
      <xdr:nvSpPr>
        <xdr:cNvPr id="134" name="n_1aveValue【図書館】&#10;一人当たり面積"/>
        <xdr:cNvSpPr txBox="1"/>
      </xdr:nvSpPr>
      <xdr:spPr>
        <a:xfrm>
          <a:off x="93917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134455</xdr:rowOff>
    </xdr:from>
    <xdr:ext cx="469744" cy="259045"/>
    <xdr:sp macro="" textlink="">
      <xdr:nvSpPr>
        <xdr:cNvPr id="135" name="n_2aveValue【図書館】&#10;一人当たり面積"/>
        <xdr:cNvSpPr txBox="1"/>
      </xdr:nvSpPr>
      <xdr:spPr>
        <a:xfrm>
          <a:off x="8515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167112</xdr:rowOff>
    </xdr:from>
    <xdr:ext cx="469744" cy="259045"/>
    <xdr:sp macro="" textlink="">
      <xdr:nvSpPr>
        <xdr:cNvPr id="136" name="n_3aveValue【図書館】&#10;一人当たり面積"/>
        <xdr:cNvSpPr txBox="1"/>
      </xdr:nvSpPr>
      <xdr:spPr>
        <a:xfrm>
          <a:off x="7626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59163</xdr:rowOff>
    </xdr:from>
    <xdr:ext cx="469744" cy="259045"/>
    <xdr:sp macro="" textlink="">
      <xdr:nvSpPr>
        <xdr:cNvPr id="137" name="n_1mainValue【図書館】&#10;一人当たり面積"/>
        <xdr:cNvSpPr txBox="1"/>
      </xdr:nvSpPr>
      <xdr:spPr>
        <a:xfrm>
          <a:off x="93917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59163</xdr:rowOff>
    </xdr:from>
    <xdr:ext cx="469744" cy="259045"/>
    <xdr:sp macro="" textlink="">
      <xdr:nvSpPr>
        <xdr:cNvPr id="138" name="n_2mainValue【図書館】&#10;一人当たり面積"/>
        <xdr:cNvSpPr txBox="1"/>
      </xdr:nvSpPr>
      <xdr:spPr>
        <a:xfrm>
          <a:off x="85154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70049</xdr:rowOff>
    </xdr:from>
    <xdr:ext cx="469744" cy="259045"/>
    <xdr:sp macro="" textlink="">
      <xdr:nvSpPr>
        <xdr:cNvPr id="139" name="n_3mainValue【図書館】&#10;一人当たり面積"/>
        <xdr:cNvSpPr txBox="1"/>
      </xdr:nvSpPr>
      <xdr:spPr>
        <a:xfrm>
          <a:off x="7626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62" name="直線コネクタ 161"/>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63" name="【体育館・プール】&#10;有形固定資産減価償却率最小値テキスト"/>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64" name="直線コネクタ 163"/>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65" name="【体育館・プール】&#10;有形固定資産減価償却率最大値テキスト"/>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66" name="直線コネクタ 165"/>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67" name="【体育館・プール】&#10;有形固定資産減価償却率平均値テキスト"/>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8" name="フローチャート: 判断 167"/>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69" name="フローチャート: 判断 168"/>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136652</xdr:rowOff>
    </xdr:from>
    <xdr:to>
      <xdr:col>15</xdr:col>
      <xdr:colOff>101600</xdr:colOff>
      <xdr:row>60</xdr:row>
      <xdr:rowOff>66802</xdr:rowOff>
    </xdr:to>
    <xdr:sp macro="" textlink="">
      <xdr:nvSpPr>
        <xdr:cNvPr id="170" name="フローチャート: 判断 169"/>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71" name="フローチャート: 判断 170"/>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100076</xdr:rowOff>
    </xdr:from>
    <xdr:to>
      <xdr:col>24</xdr:col>
      <xdr:colOff>114300</xdr:colOff>
      <xdr:row>58</xdr:row>
      <xdr:rowOff>30226</xdr:rowOff>
    </xdr:to>
    <xdr:sp macro="" textlink="">
      <xdr:nvSpPr>
        <xdr:cNvPr id="177" name="楕円 176"/>
        <xdr:cNvSpPr/>
      </xdr:nvSpPr>
      <xdr:spPr>
        <a:xfrm>
          <a:off x="45847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122953</xdr:rowOff>
    </xdr:from>
    <xdr:ext cx="405111" cy="259045"/>
    <xdr:sp macro="" textlink="">
      <xdr:nvSpPr>
        <xdr:cNvPr id="178" name="【体育館・プール】&#10;有形固定資産減価償却率該当値テキスト"/>
        <xdr:cNvSpPr txBox="1"/>
      </xdr:nvSpPr>
      <xdr:spPr>
        <a:xfrm>
          <a:off x="4673600"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100076</xdr:rowOff>
    </xdr:from>
    <xdr:to>
      <xdr:col>20</xdr:col>
      <xdr:colOff>38100</xdr:colOff>
      <xdr:row>58</xdr:row>
      <xdr:rowOff>30226</xdr:rowOff>
    </xdr:to>
    <xdr:sp macro="" textlink="">
      <xdr:nvSpPr>
        <xdr:cNvPr id="179" name="楕円 178"/>
        <xdr:cNvSpPr/>
      </xdr:nvSpPr>
      <xdr:spPr>
        <a:xfrm>
          <a:off x="3746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150876</xdr:rowOff>
    </xdr:from>
    <xdr:to>
      <xdr:col>24</xdr:col>
      <xdr:colOff>63500</xdr:colOff>
      <xdr:row>57</xdr:row>
      <xdr:rowOff>150876</xdr:rowOff>
    </xdr:to>
    <xdr:cxnSp macro="">
      <xdr:nvCxnSpPr>
        <xdr:cNvPr id="180" name="直線コネクタ 179"/>
        <xdr:cNvCxnSpPr/>
      </xdr:nvCxnSpPr>
      <xdr:spPr>
        <a:xfrm>
          <a:off x="3797300" y="99235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81" name="楕円 180"/>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150876</xdr:rowOff>
    </xdr:from>
    <xdr:to>
      <xdr:col>19</xdr:col>
      <xdr:colOff>177800</xdr:colOff>
      <xdr:row>58</xdr:row>
      <xdr:rowOff>80010</xdr:rowOff>
    </xdr:to>
    <xdr:cxnSp macro="">
      <xdr:nvCxnSpPr>
        <xdr:cNvPr id="182" name="直線コネクタ 181"/>
        <xdr:cNvCxnSpPr/>
      </xdr:nvCxnSpPr>
      <xdr:spPr>
        <a:xfrm flipV="1">
          <a:off x="2908300" y="992352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79502</xdr:rowOff>
    </xdr:from>
    <xdr:to>
      <xdr:col>10</xdr:col>
      <xdr:colOff>165100</xdr:colOff>
      <xdr:row>59</xdr:row>
      <xdr:rowOff>9652</xdr:rowOff>
    </xdr:to>
    <xdr:sp macro="" textlink="">
      <xdr:nvSpPr>
        <xdr:cNvPr id="183" name="楕円 182"/>
        <xdr:cNvSpPr/>
      </xdr:nvSpPr>
      <xdr:spPr>
        <a:xfrm>
          <a:off x="1968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130302</xdr:rowOff>
    </xdr:to>
    <xdr:cxnSp macro="">
      <xdr:nvCxnSpPr>
        <xdr:cNvPr id="184" name="直線コネクタ 183"/>
        <xdr:cNvCxnSpPr/>
      </xdr:nvCxnSpPr>
      <xdr:spPr>
        <a:xfrm flipV="1">
          <a:off x="2019300" y="1002411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115079</xdr:rowOff>
    </xdr:from>
    <xdr:ext cx="405111" cy="259045"/>
    <xdr:sp macro="" textlink="">
      <xdr:nvSpPr>
        <xdr:cNvPr id="185" name="n_1aveValue【体育館・プール】&#10;有形固定資産減価償却率"/>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57929</xdr:rowOff>
    </xdr:from>
    <xdr:ext cx="405111" cy="259045"/>
    <xdr:sp macro="" textlink="">
      <xdr:nvSpPr>
        <xdr:cNvPr id="186" name="n_2aveValue【体育館・プール】&#10;有形固定資産減価償却率"/>
        <xdr:cNvSpPr txBox="1"/>
      </xdr:nvSpPr>
      <xdr:spPr>
        <a:xfrm>
          <a:off x="27057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57929</xdr:rowOff>
    </xdr:from>
    <xdr:ext cx="405111" cy="259045"/>
    <xdr:sp macro="" textlink="">
      <xdr:nvSpPr>
        <xdr:cNvPr id="187" name="n_3aveValue【体育館・プール】&#10;有形固定資産減価償却率"/>
        <xdr:cNvSpPr txBox="1"/>
      </xdr:nvSpPr>
      <xdr:spPr>
        <a:xfrm>
          <a:off x="1816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46753</xdr:rowOff>
    </xdr:from>
    <xdr:ext cx="405111" cy="259045"/>
    <xdr:sp macro="" textlink="">
      <xdr:nvSpPr>
        <xdr:cNvPr id="188" name="n_1mainValue【体育館・プール】&#10;有形固定資産減価償却率"/>
        <xdr:cNvSpPr txBox="1"/>
      </xdr:nvSpPr>
      <xdr:spPr>
        <a:xfrm>
          <a:off x="35820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89" name="n_2mainValue【体育館・プー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90" name="n_3main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216" name="直線コネクタ 215"/>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217" name="【体育館・プール】&#10;一人当たり面積最小値テキスト"/>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18" name="直線コネクタ 217"/>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19" name="【体育館・プール】&#10;一人当たり面積最大値テキスト"/>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20" name="直線コネクタ 219"/>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55353</xdr:rowOff>
    </xdr:from>
    <xdr:ext cx="469744" cy="259045"/>
    <xdr:sp macro="" textlink="">
      <xdr:nvSpPr>
        <xdr:cNvPr id="221" name="【体育館・プール】&#10;一人当たり面積平均値テキスト"/>
        <xdr:cNvSpPr txBox="1"/>
      </xdr:nvSpPr>
      <xdr:spPr>
        <a:xfrm>
          <a:off x="10515600" y="1034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22" name="フローチャート: 判断 221"/>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3" name="フローチャート: 判断 222"/>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4" name="フローチャート: 判断 223"/>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127181</xdr:rowOff>
    </xdr:from>
    <xdr:to>
      <xdr:col>41</xdr:col>
      <xdr:colOff>101600</xdr:colOff>
      <xdr:row>61</xdr:row>
      <xdr:rowOff>57331</xdr:rowOff>
    </xdr:to>
    <xdr:sp macro="" textlink="">
      <xdr:nvSpPr>
        <xdr:cNvPr id="225" name="フローチャート: 判断 224"/>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16147</xdr:rowOff>
    </xdr:from>
    <xdr:to>
      <xdr:col>55</xdr:col>
      <xdr:colOff>50800</xdr:colOff>
      <xdr:row>63</xdr:row>
      <xdr:rowOff>117747</xdr:rowOff>
    </xdr:to>
    <xdr:sp macro="" textlink="">
      <xdr:nvSpPr>
        <xdr:cNvPr id="231" name="楕円 230"/>
        <xdr:cNvSpPr/>
      </xdr:nvSpPr>
      <xdr:spPr>
        <a:xfrm>
          <a:off x="10426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102524</xdr:rowOff>
    </xdr:from>
    <xdr:ext cx="469744" cy="259045"/>
    <xdr:sp macro="" textlink="">
      <xdr:nvSpPr>
        <xdr:cNvPr id="232" name="【体育館・プール】&#10;一人当たり面積該当値テキスト"/>
        <xdr:cNvSpPr txBox="1"/>
      </xdr:nvSpPr>
      <xdr:spPr>
        <a:xfrm>
          <a:off x="10515600" y="1073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33" name="楕円 232"/>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66947</xdr:rowOff>
    </xdr:from>
    <xdr:to>
      <xdr:col>55</xdr:col>
      <xdr:colOff>0</xdr:colOff>
      <xdr:row>63</xdr:row>
      <xdr:rowOff>68580</xdr:rowOff>
    </xdr:to>
    <xdr:cxnSp macro="">
      <xdr:nvCxnSpPr>
        <xdr:cNvPr id="234" name="直線コネクタ 233"/>
        <xdr:cNvCxnSpPr/>
      </xdr:nvCxnSpPr>
      <xdr:spPr>
        <a:xfrm flipV="1">
          <a:off x="9639300" y="1086829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19413</xdr:rowOff>
    </xdr:from>
    <xdr:to>
      <xdr:col>46</xdr:col>
      <xdr:colOff>38100</xdr:colOff>
      <xdr:row>63</xdr:row>
      <xdr:rowOff>121013</xdr:rowOff>
    </xdr:to>
    <xdr:sp macro="" textlink="">
      <xdr:nvSpPr>
        <xdr:cNvPr id="235" name="楕円 234"/>
        <xdr:cNvSpPr/>
      </xdr:nvSpPr>
      <xdr:spPr>
        <a:xfrm>
          <a:off x="8699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70213</xdr:rowOff>
    </xdr:to>
    <xdr:cxnSp macro="">
      <xdr:nvCxnSpPr>
        <xdr:cNvPr id="236" name="直線コネクタ 235"/>
        <xdr:cNvCxnSpPr/>
      </xdr:nvCxnSpPr>
      <xdr:spPr>
        <a:xfrm flipV="1">
          <a:off x="8750300" y="108699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19413</xdr:rowOff>
    </xdr:from>
    <xdr:to>
      <xdr:col>41</xdr:col>
      <xdr:colOff>101600</xdr:colOff>
      <xdr:row>63</xdr:row>
      <xdr:rowOff>121013</xdr:rowOff>
    </xdr:to>
    <xdr:sp macro="" textlink="">
      <xdr:nvSpPr>
        <xdr:cNvPr id="237" name="楕円 236"/>
        <xdr:cNvSpPr/>
      </xdr:nvSpPr>
      <xdr:spPr>
        <a:xfrm>
          <a:off x="7810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70213</xdr:rowOff>
    </xdr:from>
    <xdr:to>
      <xdr:col>45</xdr:col>
      <xdr:colOff>177800</xdr:colOff>
      <xdr:row>63</xdr:row>
      <xdr:rowOff>70213</xdr:rowOff>
    </xdr:to>
    <xdr:cxnSp macro="">
      <xdr:nvCxnSpPr>
        <xdr:cNvPr id="238" name="直線コネクタ 237"/>
        <xdr:cNvCxnSpPr/>
      </xdr:nvCxnSpPr>
      <xdr:spPr>
        <a:xfrm>
          <a:off x="7861300" y="1087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39"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40"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73858</xdr:rowOff>
    </xdr:from>
    <xdr:ext cx="469744" cy="259045"/>
    <xdr:sp macro="" textlink="">
      <xdr:nvSpPr>
        <xdr:cNvPr id="241" name="n_3aveValue【体育館・プール】&#10;一人当たり面積"/>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42" name="n_1mainValue【体育館・プール】&#10;一人当たり面積"/>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112140</xdr:rowOff>
    </xdr:from>
    <xdr:ext cx="469744" cy="259045"/>
    <xdr:sp macro="" textlink="">
      <xdr:nvSpPr>
        <xdr:cNvPr id="243" name="n_2mainValue【体育館・プール】&#10;一人当たり面積"/>
        <xdr:cNvSpPr txBox="1"/>
      </xdr:nvSpPr>
      <xdr:spPr>
        <a:xfrm>
          <a:off x="8515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112140</xdr:rowOff>
    </xdr:from>
    <xdr:ext cx="469744" cy="259045"/>
    <xdr:sp macro="" textlink="">
      <xdr:nvSpPr>
        <xdr:cNvPr id="244" name="n_3mainValue【体育館・プール】&#10;一人当たり面積"/>
        <xdr:cNvSpPr txBox="1"/>
      </xdr:nvSpPr>
      <xdr:spPr>
        <a:xfrm>
          <a:off x="7626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269" name="直線コネクタ 268"/>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7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71" name="直線コネクタ 27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72"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3" name="直線コネクタ 27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69232</xdr:rowOff>
    </xdr:from>
    <xdr:ext cx="405111" cy="259045"/>
    <xdr:sp macro="" textlink="">
      <xdr:nvSpPr>
        <xdr:cNvPr id="274" name="【福祉施設】&#10;有形固定資産減価償却率平均値テキスト"/>
        <xdr:cNvSpPr txBox="1"/>
      </xdr:nvSpPr>
      <xdr:spPr>
        <a:xfrm>
          <a:off x="4673600" y="1395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75" name="フローチャート: 判断 274"/>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76" name="フローチャート: 判断 275"/>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77" name="フローチャート: 判断 276"/>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78" name="フローチャート: 判断 277"/>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284" name="楕円 283"/>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285" name="【福祉施設】&#10;有形固定資産減価償却率該当値テキスト"/>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286" name="楕円 285"/>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83</xdr:row>
      <xdr:rowOff>140970</xdr:rowOff>
    </xdr:to>
    <xdr:cxnSp macro="">
      <xdr:nvCxnSpPr>
        <xdr:cNvPr id="287" name="直線コネクタ 286"/>
        <xdr:cNvCxnSpPr/>
      </xdr:nvCxnSpPr>
      <xdr:spPr>
        <a:xfrm>
          <a:off x="3797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288" name="楕円 287"/>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140970</xdr:rowOff>
    </xdr:from>
    <xdr:to>
      <xdr:col>19</xdr:col>
      <xdr:colOff>177800</xdr:colOff>
      <xdr:row>84</xdr:row>
      <xdr:rowOff>66675</xdr:rowOff>
    </xdr:to>
    <xdr:cxnSp macro="">
      <xdr:nvCxnSpPr>
        <xdr:cNvPr id="289" name="直線コネクタ 288"/>
        <xdr:cNvCxnSpPr/>
      </xdr:nvCxnSpPr>
      <xdr:spPr>
        <a:xfrm flipV="1">
          <a:off x="2908300" y="143713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162561</xdr:rowOff>
    </xdr:from>
    <xdr:to>
      <xdr:col>10</xdr:col>
      <xdr:colOff>165100</xdr:colOff>
      <xdr:row>84</xdr:row>
      <xdr:rowOff>92711</xdr:rowOff>
    </xdr:to>
    <xdr:sp macro="" textlink="">
      <xdr:nvSpPr>
        <xdr:cNvPr id="290" name="楕円 289"/>
        <xdr:cNvSpPr/>
      </xdr:nvSpPr>
      <xdr:spPr>
        <a:xfrm>
          <a:off x="1968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41911</xdr:rowOff>
    </xdr:from>
    <xdr:to>
      <xdr:col>15</xdr:col>
      <xdr:colOff>50800</xdr:colOff>
      <xdr:row>84</xdr:row>
      <xdr:rowOff>66675</xdr:rowOff>
    </xdr:to>
    <xdr:cxnSp macro="">
      <xdr:nvCxnSpPr>
        <xdr:cNvPr id="291" name="直線コネクタ 290"/>
        <xdr:cNvCxnSpPr/>
      </xdr:nvCxnSpPr>
      <xdr:spPr>
        <a:xfrm>
          <a:off x="2019300" y="144437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42563</xdr:rowOff>
    </xdr:from>
    <xdr:ext cx="405111" cy="259045"/>
    <xdr:sp macro="" textlink="">
      <xdr:nvSpPr>
        <xdr:cNvPr id="292" name="n_1aveValue【福祉施設】&#10;有形固定資産減価償却率"/>
        <xdr:cNvSpPr txBox="1"/>
      </xdr:nvSpPr>
      <xdr:spPr>
        <a:xfrm>
          <a:off x="35820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293" name="n_2aveValue【福祉施設】&#10;有形固定資産減価償却率"/>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141622</xdr:rowOff>
    </xdr:from>
    <xdr:ext cx="405111" cy="259045"/>
    <xdr:sp macro="" textlink="">
      <xdr:nvSpPr>
        <xdr:cNvPr id="294" name="n_3aveValue【福祉施設】&#10;有形固定資産減価償却率"/>
        <xdr:cNvSpPr txBox="1"/>
      </xdr:nvSpPr>
      <xdr:spPr>
        <a:xfrm>
          <a:off x="1816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295" name="n_1mainValue【福祉施設】&#10;有形固定資産減価償却率"/>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296" name="n_2mainValue【福祉施設】&#10;有形固定資産減価償却率"/>
        <xdr:cNvSpPr txBox="1"/>
      </xdr:nvSpPr>
      <xdr:spPr>
        <a:xfrm>
          <a:off x="2705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83838</xdr:rowOff>
    </xdr:from>
    <xdr:ext cx="405111" cy="259045"/>
    <xdr:sp macro="" textlink="">
      <xdr:nvSpPr>
        <xdr:cNvPr id="297" name="n_3mainValue【福祉施設】&#10;有形固定資産減価償却率"/>
        <xdr:cNvSpPr txBox="1"/>
      </xdr:nvSpPr>
      <xdr:spPr>
        <a:xfrm>
          <a:off x="1816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319" name="直線コネクタ 318"/>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320" name="【福祉施設】&#10;一人当たり面積最小値テキスト"/>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21" name="直線コネクタ 320"/>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322" name="【福祉施設】&#10;一人当たり面積最大値テキスト"/>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323" name="直線コネクタ 322"/>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83329</xdr:rowOff>
    </xdr:from>
    <xdr:ext cx="469744" cy="259045"/>
    <xdr:sp macro="" textlink="">
      <xdr:nvSpPr>
        <xdr:cNvPr id="324" name="【福祉施設】&#10;一人当たり面積平均値テキスト"/>
        <xdr:cNvSpPr txBox="1"/>
      </xdr:nvSpPr>
      <xdr:spPr>
        <a:xfrm>
          <a:off x="10515600" y="1414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325" name="フローチャート: 判断 324"/>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26" name="フローチャート: 判断 325"/>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27" name="フローチャート: 判断 326"/>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28" name="フローチャート: 判断 327"/>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161037</xdr:rowOff>
    </xdr:from>
    <xdr:to>
      <xdr:col>55</xdr:col>
      <xdr:colOff>50800</xdr:colOff>
      <xdr:row>85</xdr:row>
      <xdr:rowOff>91187</xdr:rowOff>
    </xdr:to>
    <xdr:sp macro="" textlink="">
      <xdr:nvSpPr>
        <xdr:cNvPr id="334" name="楕円 333"/>
        <xdr:cNvSpPr/>
      </xdr:nvSpPr>
      <xdr:spPr>
        <a:xfrm>
          <a:off x="10426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75964</xdr:rowOff>
    </xdr:from>
    <xdr:ext cx="469744" cy="259045"/>
    <xdr:sp macro="" textlink="">
      <xdr:nvSpPr>
        <xdr:cNvPr id="335" name="【福祉施設】&#10;一人当たり面積該当値テキスト"/>
        <xdr:cNvSpPr txBox="1"/>
      </xdr:nvSpPr>
      <xdr:spPr>
        <a:xfrm>
          <a:off x="10515600" y="14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336" name="楕円 335"/>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40387</xdr:rowOff>
    </xdr:from>
    <xdr:to>
      <xdr:col>55</xdr:col>
      <xdr:colOff>0</xdr:colOff>
      <xdr:row>85</xdr:row>
      <xdr:rowOff>42672</xdr:rowOff>
    </xdr:to>
    <xdr:cxnSp macro="">
      <xdr:nvCxnSpPr>
        <xdr:cNvPr id="337" name="直線コネクタ 336"/>
        <xdr:cNvCxnSpPr/>
      </xdr:nvCxnSpPr>
      <xdr:spPr>
        <a:xfrm flipV="1">
          <a:off x="9639300" y="146136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163322</xdr:rowOff>
    </xdr:from>
    <xdr:to>
      <xdr:col>46</xdr:col>
      <xdr:colOff>38100</xdr:colOff>
      <xdr:row>85</xdr:row>
      <xdr:rowOff>93472</xdr:rowOff>
    </xdr:to>
    <xdr:sp macro="" textlink="">
      <xdr:nvSpPr>
        <xdr:cNvPr id="338" name="楕円 337"/>
        <xdr:cNvSpPr/>
      </xdr:nvSpPr>
      <xdr:spPr>
        <a:xfrm>
          <a:off x="8699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42672</xdr:rowOff>
    </xdr:from>
    <xdr:to>
      <xdr:col>50</xdr:col>
      <xdr:colOff>114300</xdr:colOff>
      <xdr:row>85</xdr:row>
      <xdr:rowOff>42672</xdr:rowOff>
    </xdr:to>
    <xdr:cxnSp macro="">
      <xdr:nvCxnSpPr>
        <xdr:cNvPr id="339" name="直線コネクタ 338"/>
        <xdr:cNvCxnSpPr/>
      </xdr:nvCxnSpPr>
      <xdr:spPr>
        <a:xfrm>
          <a:off x="8750300" y="1461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165608</xdr:rowOff>
    </xdr:from>
    <xdr:to>
      <xdr:col>41</xdr:col>
      <xdr:colOff>101600</xdr:colOff>
      <xdr:row>85</xdr:row>
      <xdr:rowOff>95758</xdr:rowOff>
    </xdr:to>
    <xdr:sp macro="" textlink="">
      <xdr:nvSpPr>
        <xdr:cNvPr id="340" name="楕円 339"/>
        <xdr:cNvSpPr/>
      </xdr:nvSpPr>
      <xdr:spPr>
        <a:xfrm>
          <a:off x="7810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42672</xdr:rowOff>
    </xdr:from>
    <xdr:to>
      <xdr:col>45</xdr:col>
      <xdr:colOff>177800</xdr:colOff>
      <xdr:row>85</xdr:row>
      <xdr:rowOff>44958</xdr:rowOff>
    </xdr:to>
    <xdr:cxnSp macro="">
      <xdr:nvCxnSpPr>
        <xdr:cNvPr id="341" name="直線コネクタ 340"/>
        <xdr:cNvCxnSpPr/>
      </xdr:nvCxnSpPr>
      <xdr:spPr>
        <a:xfrm flipV="1">
          <a:off x="7861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2" name="n_1aveValue【福祉施設】&#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343" name="n_2aveValue【福祉施設】&#10;一人当たり面積"/>
        <xdr:cNvSpPr txBox="1"/>
      </xdr:nvSpPr>
      <xdr:spPr>
        <a:xfrm>
          <a:off x="8515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44" name="n_3ave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84599</xdr:rowOff>
    </xdr:from>
    <xdr:ext cx="469744" cy="259045"/>
    <xdr:sp macro="" textlink="">
      <xdr:nvSpPr>
        <xdr:cNvPr id="345" name="n_1mainValue【福祉施設】&#10;一人当たり面積"/>
        <xdr:cNvSpPr txBox="1"/>
      </xdr:nvSpPr>
      <xdr:spPr>
        <a:xfrm>
          <a:off x="9391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84599</xdr:rowOff>
    </xdr:from>
    <xdr:ext cx="469744" cy="259045"/>
    <xdr:sp macro="" textlink="">
      <xdr:nvSpPr>
        <xdr:cNvPr id="346" name="n_2mainValue【福祉施設】&#10;一人当たり面積"/>
        <xdr:cNvSpPr txBox="1"/>
      </xdr:nvSpPr>
      <xdr:spPr>
        <a:xfrm>
          <a:off x="8515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86885</xdr:rowOff>
    </xdr:from>
    <xdr:ext cx="469744" cy="259045"/>
    <xdr:sp macro="" textlink="">
      <xdr:nvSpPr>
        <xdr:cNvPr id="347" name="n_3mainValue【福祉施設】&#10;一人当たり面積"/>
        <xdr:cNvSpPr txBox="1"/>
      </xdr:nvSpPr>
      <xdr:spPr>
        <a:xfrm>
          <a:off x="7626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0" name="テキスト ボックス 3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1" name="直線コネクタ 3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2" name="テキスト ボックス 3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3" name="直線コネクタ 3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4" name="テキスト ボックス 3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5" name="直線コネクタ 3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6" name="テキスト ボックス 3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7" name="直線コネクタ 3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8" name="テキスト ボックス 39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402" name="直線コネクタ 401"/>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403" name="【保健センター・保健所】&#10;有形固定資産減価償却率最小値テキスト"/>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404" name="直線コネクタ 403"/>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05"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06" name="直線コネクタ 405"/>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407" name="【保健センター・保健所】&#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08" name="フローチャート: 判断 407"/>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09" name="フローチャート: 判断 408"/>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410" name="フローチャート: 判断 409"/>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106934</xdr:rowOff>
    </xdr:from>
    <xdr:to>
      <xdr:col>72</xdr:col>
      <xdr:colOff>38100</xdr:colOff>
      <xdr:row>61</xdr:row>
      <xdr:rowOff>37084</xdr:rowOff>
    </xdr:to>
    <xdr:sp macro="" textlink="">
      <xdr:nvSpPr>
        <xdr:cNvPr id="411" name="フローチャート: 判断 410"/>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417" name="楕円 416"/>
        <xdr:cNvSpPr/>
      </xdr:nvSpPr>
      <xdr:spPr>
        <a:xfrm>
          <a:off x="162687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56659</xdr:rowOff>
    </xdr:from>
    <xdr:ext cx="405111" cy="259045"/>
    <xdr:sp macro="" textlink="">
      <xdr:nvSpPr>
        <xdr:cNvPr id="418" name="【保健センター・保健所】&#10;有形固定資産減価償却率該当値テキスト"/>
        <xdr:cNvSpPr txBox="1"/>
      </xdr:nvSpPr>
      <xdr:spPr>
        <a:xfrm>
          <a:off x="16357600"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419" name="楕円 418"/>
        <xdr:cNvSpPr/>
      </xdr:nvSpPr>
      <xdr:spPr>
        <a:xfrm>
          <a:off x="1543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70866</xdr:rowOff>
    </xdr:from>
    <xdr:to>
      <xdr:col>85</xdr:col>
      <xdr:colOff>127000</xdr:colOff>
      <xdr:row>59</xdr:row>
      <xdr:rowOff>84582</xdr:rowOff>
    </xdr:to>
    <xdr:cxnSp macro="">
      <xdr:nvCxnSpPr>
        <xdr:cNvPr id="420" name="直線コネクタ 419"/>
        <xdr:cNvCxnSpPr/>
      </xdr:nvCxnSpPr>
      <xdr:spPr>
        <a:xfrm>
          <a:off x="15481300" y="101864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106934</xdr:rowOff>
    </xdr:from>
    <xdr:to>
      <xdr:col>76</xdr:col>
      <xdr:colOff>165100</xdr:colOff>
      <xdr:row>60</xdr:row>
      <xdr:rowOff>37084</xdr:rowOff>
    </xdr:to>
    <xdr:sp macro="" textlink="">
      <xdr:nvSpPr>
        <xdr:cNvPr id="421" name="楕円 420"/>
        <xdr:cNvSpPr/>
      </xdr:nvSpPr>
      <xdr:spPr>
        <a:xfrm>
          <a:off x="14541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70866</xdr:rowOff>
    </xdr:from>
    <xdr:to>
      <xdr:col>81</xdr:col>
      <xdr:colOff>50800</xdr:colOff>
      <xdr:row>59</xdr:row>
      <xdr:rowOff>157734</xdr:rowOff>
    </xdr:to>
    <xdr:cxnSp macro="">
      <xdr:nvCxnSpPr>
        <xdr:cNvPr id="422" name="直線コネクタ 421"/>
        <xdr:cNvCxnSpPr/>
      </xdr:nvCxnSpPr>
      <xdr:spPr>
        <a:xfrm flipV="1">
          <a:off x="14592300" y="101864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157226</xdr:rowOff>
    </xdr:from>
    <xdr:to>
      <xdr:col>72</xdr:col>
      <xdr:colOff>38100</xdr:colOff>
      <xdr:row>60</xdr:row>
      <xdr:rowOff>87376</xdr:rowOff>
    </xdr:to>
    <xdr:sp macro="" textlink="">
      <xdr:nvSpPr>
        <xdr:cNvPr id="423" name="楕円 422"/>
        <xdr:cNvSpPr/>
      </xdr:nvSpPr>
      <xdr:spPr>
        <a:xfrm>
          <a:off x="1365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157734</xdr:rowOff>
    </xdr:from>
    <xdr:to>
      <xdr:col>76</xdr:col>
      <xdr:colOff>114300</xdr:colOff>
      <xdr:row>60</xdr:row>
      <xdr:rowOff>36576</xdr:rowOff>
    </xdr:to>
    <xdr:cxnSp macro="">
      <xdr:nvCxnSpPr>
        <xdr:cNvPr id="424" name="直線コネクタ 423"/>
        <xdr:cNvCxnSpPr/>
      </xdr:nvCxnSpPr>
      <xdr:spPr>
        <a:xfrm flipV="1">
          <a:off x="13703300" y="102732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425"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426" name="n_2aveValue【保健センター・保健所】&#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28211</xdr:rowOff>
    </xdr:from>
    <xdr:ext cx="405111" cy="259045"/>
    <xdr:sp macro="" textlink="">
      <xdr:nvSpPr>
        <xdr:cNvPr id="427" name="n_3aveValue【保健センター・保健所】&#10;有形固定資産減価償却率"/>
        <xdr:cNvSpPr txBox="1"/>
      </xdr:nvSpPr>
      <xdr:spPr>
        <a:xfrm>
          <a:off x="13500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138193</xdr:rowOff>
    </xdr:from>
    <xdr:ext cx="405111" cy="259045"/>
    <xdr:sp macro="" textlink="">
      <xdr:nvSpPr>
        <xdr:cNvPr id="428" name="n_1mainValue【保健センター・保健所】&#10;有形固定資産減価償却率"/>
        <xdr:cNvSpPr txBox="1"/>
      </xdr:nvSpPr>
      <xdr:spPr>
        <a:xfrm>
          <a:off x="152660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53611</xdr:rowOff>
    </xdr:from>
    <xdr:ext cx="405111" cy="259045"/>
    <xdr:sp macro="" textlink="">
      <xdr:nvSpPr>
        <xdr:cNvPr id="429" name="n_2mainValue【保健センター・保健所】&#10;有形固定資産減価償却率"/>
        <xdr:cNvSpPr txBox="1"/>
      </xdr:nvSpPr>
      <xdr:spPr>
        <a:xfrm>
          <a:off x="14389744" y="999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103903</xdr:rowOff>
    </xdr:from>
    <xdr:ext cx="405111" cy="259045"/>
    <xdr:sp macro="" textlink="">
      <xdr:nvSpPr>
        <xdr:cNvPr id="430" name="n_3mainValue【保健センター・保健所】&#10;有形固定資産減価償却率"/>
        <xdr:cNvSpPr txBox="1"/>
      </xdr:nvSpPr>
      <xdr:spPr>
        <a:xfrm>
          <a:off x="13500744" y="100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454" name="直線コネクタ 453"/>
        <xdr:cNvCxnSpPr/>
      </xdr:nvCxnSpPr>
      <xdr:spPr>
        <a:xfrm flipV="1">
          <a:off x="221608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55"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56" name="直線コネクタ 455"/>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57"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58" name="直線コネクタ 457"/>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59"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60" name="フローチャート: 判断 459"/>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461" name="フローチャート: 判断 460"/>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462" name="フローチャート: 判断 461"/>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463" name="フローチャート: 判断 462"/>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469" name="楕円 468"/>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470" name="【保健センター・保健所】&#10;一人当たり面積該当値テキスト"/>
        <xdr:cNvSpPr txBox="1"/>
      </xdr:nvSpPr>
      <xdr:spPr>
        <a:xfrm>
          <a:off x="22199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471" name="楕円 470"/>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68580</xdr:rowOff>
    </xdr:to>
    <xdr:cxnSp macro="">
      <xdr:nvCxnSpPr>
        <xdr:cNvPr id="472" name="直線コネクタ 471"/>
        <xdr:cNvCxnSpPr/>
      </xdr:nvCxnSpPr>
      <xdr:spPr>
        <a:xfrm>
          <a:off x="21323300" y="1086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473" name="楕円 472"/>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68580</xdr:rowOff>
    </xdr:to>
    <xdr:cxnSp macro="">
      <xdr:nvCxnSpPr>
        <xdr:cNvPr id="474" name="直線コネクタ 473"/>
        <xdr:cNvCxnSpPr/>
      </xdr:nvCxnSpPr>
      <xdr:spPr>
        <a:xfrm>
          <a:off x="20434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475" name="楕円 474"/>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72390</xdr:rowOff>
    </xdr:to>
    <xdr:cxnSp macro="">
      <xdr:nvCxnSpPr>
        <xdr:cNvPr id="476" name="直線コネクタ 475"/>
        <xdr:cNvCxnSpPr/>
      </xdr:nvCxnSpPr>
      <xdr:spPr>
        <a:xfrm flipV="1">
          <a:off x="19545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477" name="n_1aveValue【保健センター・保健所】&#10;一人当たり面積"/>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478" name="n_2ave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479" name="n_3ave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480" name="n_1main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481"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482" name="n_3mainValue【保健センター・保健所】&#10;一人当たり面積"/>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508" name="直線コネクタ 507"/>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509" name="【消防施設】&#10;有形固定資産減価償却率最小値テキスト"/>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510" name="直線コネクタ 509"/>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11" name="【消防施設】&#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12" name="直線コネクタ 511"/>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168564</xdr:rowOff>
    </xdr:from>
    <xdr:ext cx="405111" cy="259045"/>
    <xdr:sp macro="" textlink="">
      <xdr:nvSpPr>
        <xdr:cNvPr id="513" name="【消防施設】&#10;有形固定資産減価償却率平均値テキスト"/>
        <xdr:cNvSpPr txBox="1"/>
      </xdr:nvSpPr>
      <xdr:spPr>
        <a:xfrm>
          <a:off x="16357600" y="1354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514" name="フローチャート: 判断 513"/>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515" name="フローチャート: 判断 514"/>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516" name="フローチャート: 判断 515"/>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517" name="フローチャート: 判断 516"/>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165281</xdr:rowOff>
    </xdr:from>
    <xdr:to>
      <xdr:col>85</xdr:col>
      <xdr:colOff>177800</xdr:colOff>
      <xdr:row>80</xdr:row>
      <xdr:rowOff>95431</xdr:rowOff>
    </xdr:to>
    <xdr:sp macro="" textlink="">
      <xdr:nvSpPr>
        <xdr:cNvPr id="523" name="楕円 522"/>
        <xdr:cNvSpPr/>
      </xdr:nvSpPr>
      <xdr:spPr>
        <a:xfrm>
          <a:off x="162687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143708</xdr:rowOff>
    </xdr:from>
    <xdr:ext cx="405111" cy="259045"/>
    <xdr:sp macro="" textlink="">
      <xdr:nvSpPr>
        <xdr:cNvPr id="524" name="【消防施設】&#10;有形固定資産減価償却率該当値テキスト"/>
        <xdr:cNvSpPr txBox="1"/>
      </xdr:nvSpPr>
      <xdr:spPr>
        <a:xfrm>
          <a:off x="16357600" y="1368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165281</xdr:rowOff>
    </xdr:from>
    <xdr:to>
      <xdr:col>81</xdr:col>
      <xdr:colOff>101600</xdr:colOff>
      <xdr:row>80</xdr:row>
      <xdr:rowOff>95431</xdr:rowOff>
    </xdr:to>
    <xdr:sp macro="" textlink="">
      <xdr:nvSpPr>
        <xdr:cNvPr id="525" name="楕円 524"/>
        <xdr:cNvSpPr/>
      </xdr:nvSpPr>
      <xdr:spPr>
        <a:xfrm>
          <a:off x="15430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44631</xdr:rowOff>
    </xdr:from>
    <xdr:to>
      <xdr:col>85</xdr:col>
      <xdr:colOff>127000</xdr:colOff>
      <xdr:row>80</xdr:row>
      <xdr:rowOff>44631</xdr:rowOff>
    </xdr:to>
    <xdr:cxnSp macro="">
      <xdr:nvCxnSpPr>
        <xdr:cNvPr id="526" name="直線コネクタ 525"/>
        <xdr:cNvCxnSpPr/>
      </xdr:nvCxnSpPr>
      <xdr:spPr>
        <a:xfrm>
          <a:off x="15481300" y="13760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103795</xdr:rowOff>
    </xdr:from>
    <xdr:ext cx="405111" cy="259045"/>
    <xdr:sp macro="" textlink="">
      <xdr:nvSpPr>
        <xdr:cNvPr id="527" name="n_1aveValue【消防施設】&#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528" name="n_2aveValue【消防施設】&#10;有形固定資産減価償却率"/>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58075</xdr:rowOff>
    </xdr:from>
    <xdr:ext cx="405111" cy="259045"/>
    <xdr:sp macro="" textlink="">
      <xdr:nvSpPr>
        <xdr:cNvPr id="529"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86558</xdr:rowOff>
    </xdr:from>
    <xdr:ext cx="405111" cy="259045"/>
    <xdr:sp macro="" textlink="">
      <xdr:nvSpPr>
        <xdr:cNvPr id="530" name="n_1mainValue【消防施設】&#10;有形固定資産減価償却率"/>
        <xdr:cNvSpPr txBox="1"/>
      </xdr:nvSpPr>
      <xdr:spPr>
        <a:xfrm>
          <a:off x="15266044" y="1380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1" name="直線コネクタ 5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2" name="テキスト ボックス 5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3" name="直線コネクタ 5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4" name="テキスト ボックス 5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5" name="直線コネクタ 5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6" name="テキスト ボックス 5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7" name="直線コネクタ 5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8" name="テキスト ボックス 5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552" name="直線コネクタ 551"/>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553" name="【消防施設】&#10;一人当たり面積最小値テキスト"/>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554" name="直線コネクタ 553"/>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555" name="【消防施設】&#10;一人当たり面積最大値テキスト"/>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556" name="直線コネクタ 555"/>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557"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58" name="フローチャート: 判断 557"/>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559" name="フローチャート: 判断 558"/>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560" name="フローチャート: 判断 559"/>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561" name="フローチャート: 判断 560"/>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567" name="楕円 566"/>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568" name="【消防施設】&#10;一人当たり面積該当値テキスト"/>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569" name="楕円 568"/>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570" name="直線コネクタ 569"/>
        <xdr:cNvCxnSpPr/>
      </xdr:nvCxnSpPr>
      <xdr:spPr>
        <a:xfrm>
          <a:off x="21323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23131</xdr:rowOff>
    </xdr:from>
    <xdr:ext cx="469744" cy="259045"/>
    <xdr:sp macro="" textlink="">
      <xdr:nvSpPr>
        <xdr:cNvPr id="571" name="n_1aveValue【消防施設】&#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572"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573"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574" name="n_1mainValue【消防施設】&#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6" name="テキスト ボックス 5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6" name="テキスト ボックス 5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600" name="直線コネクタ 599"/>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01"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02" name="直線コネクタ 601"/>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603" name="【庁舎】&#10;有形固定資産減価償却率最大値テキスト"/>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04" name="直線コネクタ 603"/>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605"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606" name="フローチャート: 判断 605"/>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607" name="フローチャート: 判断 606"/>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608" name="フローチャート: 判断 607"/>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609" name="フローチャート: 判断 608"/>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136434</xdr:rowOff>
    </xdr:from>
    <xdr:to>
      <xdr:col>85</xdr:col>
      <xdr:colOff>177800</xdr:colOff>
      <xdr:row>103</xdr:row>
      <xdr:rowOff>66584</xdr:rowOff>
    </xdr:to>
    <xdr:sp macro="" textlink="">
      <xdr:nvSpPr>
        <xdr:cNvPr id="615" name="楕円 614"/>
        <xdr:cNvSpPr/>
      </xdr:nvSpPr>
      <xdr:spPr>
        <a:xfrm>
          <a:off x="16268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159311</xdr:rowOff>
    </xdr:from>
    <xdr:ext cx="405111" cy="259045"/>
    <xdr:sp macro="" textlink="">
      <xdr:nvSpPr>
        <xdr:cNvPr id="616" name="【庁舎】&#10;有形固定資産減価償却率該当値テキスト"/>
        <xdr:cNvSpPr txBox="1"/>
      </xdr:nvSpPr>
      <xdr:spPr>
        <a:xfrm>
          <a:off x="16357600" y="1747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617" name="楕円 616"/>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10886</xdr:rowOff>
    </xdr:from>
    <xdr:to>
      <xdr:col>85</xdr:col>
      <xdr:colOff>127000</xdr:colOff>
      <xdr:row>103</xdr:row>
      <xdr:rowOff>15784</xdr:rowOff>
    </xdr:to>
    <xdr:cxnSp macro="">
      <xdr:nvCxnSpPr>
        <xdr:cNvPr id="618" name="直線コネクタ 617"/>
        <xdr:cNvCxnSpPr/>
      </xdr:nvCxnSpPr>
      <xdr:spPr>
        <a:xfrm>
          <a:off x="15481300" y="1767023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17236</xdr:rowOff>
    </xdr:from>
    <xdr:to>
      <xdr:col>76</xdr:col>
      <xdr:colOff>165100</xdr:colOff>
      <xdr:row>103</xdr:row>
      <xdr:rowOff>118836</xdr:rowOff>
    </xdr:to>
    <xdr:sp macro="" textlink="">
      <xdr:nvSpPr>
        <xdr:cNvPr id="619" name="楕円 618"/>
        <xdr:cNvSpPr/>
      </xdr:nvSpPr>
      <xdr:spPr>
        <a:xfrm>
          <a:off x="14541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10886</xdr:rowOff>
    </xdr:from>
    <xdr:to>
      <xdr:col>81</xdr:col>
      <xdr:colOff>50800</xdr:colOff>
      <xdr:row>103</xdr:row>
      <xdr:rowOff>68036</xdr:rowOff>
    </xdr:to>
    <xdr:cxnSp macro="">
      <xdr:nvCxnSpPr>
        <xdr:cNvPr id="620" name="直線コネクタ 619"/>
        <xdr:cNvCxnSpPr/>
      </xdr:nvCxnSpPr>
      <xdr:spPr>
        <a:xfrm flipV="1">
          <a:off x="14592300" y="176702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621" name="楕円 620"/>
        <xdr:cNvSpPr/>
      </xdr:nvSpPr>
      <xdr:spPr>
        <a:xfrm>
          <a:off x="1365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68036</xdr:rowOff>
    </xdr:from>
    <xdr:to>
      <xdr:col>76</xdr:col>
      <xdr:colOff>114300</xdr:colOff>
      <xdr:row>103</xdr:row>
      <xdr:rowOff>95794</xdr:rowOff>
    </xdr:to>
    <xdr:cxnSp macro="">
      <xdr:nvCxnSpPr>
        <xdr:cNvPr id="622" name="直線コネクタ 621"/>
        <xdr:cNvCxnSpPr/>
      </xdr:nvCxnSpPr>
      <xdr:spPr>
        <a:xfrm flipV="1">
          <a:off x="13703300" y="177273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105064</xdr:rowOff>
    </xdr:from>
    <xdr:ext cx="405111" cy="259045"/>
    <xdr:sp macro="" textlink="">
      <xdr:nvSpPr>
        <xdr:cNvPr id="623" name="n_1aveValue【庁舎】&#10;有形固定資産減価償却率"/>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124658</xdr:rowOff>
    </xdr:from>
    <xdr:ext cx="405111" cy="259045"/>
    <xdr:sp macro="" textlink="">
      <xdr:nvSpPr>
        <xdr:cNvPr id="624" name="n_2aveValue【庁舎】&#10;有形固定資産減価償却率"/>
        <xdr:cNvSpPr txBox="1"/>
      </xdr:nvSpPr>
      <xdr:spPr>
        <a:xfrm>
          <a:off x="143897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157315</xdr:rowOff>
    </xdr:from>
    <xdr:ext cx="405111" cy="259045"/>
    <xdr:sp macro="" textlink="">
      <xdr:nvSpPr>
        <xdr:cNvPr id="625" name="n_3aveValue【庁舎】&#10;有形固定資産減価償却率"/>
        <xdr:cNvSpPr txBox="1"/>
      </xdr:nvSpPr>
      <xdr:spPr>
        <a:xfrm>
          <a:off x="13500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78213</xdr:rowOff>
    </xdr:from>
    <xdr:ext cx="405111" cy="259045"/>
    <xdr:sp macro="" textlink="">
      <xdr:nvSpPr>
        <xdr:cNvPr id="626" name="n_1mainValue【庁舎】&#10;有形固定資産減価償却率"/>
        <xdr:cNvSpPr txBox="1"/>
      </xdr:nvSpPr>
      <xdr:spPr>
        <a:xfrm>
          <a:off x="15266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135363</xdr:rowOff>
    </xdr:from>
    <xdr:ext cx="405111" cy="259045"/>
    <xdr:sp macro="" textlink="">
      <xdr:nvSpPr>
        <xdr:cNvPr id="627" name="n_2mainValue【庁舎】&#10;有形固定資産減価償却率"/>
        <xdr:cNvSpPr txBox="1"/>
      </xdr:nvSpPr>
      <xdr:spPr>
        <a:xfrm>
          <a:off x="14389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628" name="n_3mainValue【庁舎】&#10;有形固定資産減価償却率"/>
        <xdr:cNvSpPr txBox="1"/>
      </xdr:nvSpPr>
      <xdr:spPr>
        <a:xfrm>
          <a:off x="13500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9" name="直線コネクタ 6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0" name="テキスト ボックス 6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1" name="直線コネクタ 6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2" name="テキスト ボックス 6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3" name="直線コネクタ 6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4" name="テキスト ボックス 6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5" name="直線コネクタ 6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6" name="テキスト ボックス 6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7" name="直線コネクタ 6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8" name="テキスト ボックス 6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9" name="直線コネクタ 6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0" name="テキスト ボックス 6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654" name="直線コネクタ 653"/>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655" name="【庁舎】&#10;一人当たり面積最小値テキスト"/>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656" name="直線コネクタ 655"/>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657" name="【庁舎】&#10;一人当たり面積最大値テキスト"/>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658" name="直線コネクタ 657"/>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149514</xdr:rowOff>
    </xdr:from>
    <xdr:ext cx="469744" cy="259045"/>
    <xdr:sp macro="" textlink="">
      <xdr:nvSpPr>
        <xdr:cNvPr id="659" name="【庁舎】&#10;一人当たり面積平均値テキスト"/>
        <xdr:cNvSpPr txBox="1"/>
      </xdr:nvSpPr>
      <xdr:spPr>
        <a:xfrm>
          <a:off x="22199600" y="17980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660" name="フローチャート: 判断 659"/>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661" name="フローチャート: 判断 660"/>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62" name="フローチャート: 判断 661"/>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663" name="フローチャート: 判断 662"/>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23768</xdr:rowOff>
    </xdr:from>
    <xdr:to>
      <xdr:col>116</xdr:col>
      <xdr:colOff>114300</xdr:colOff>
      <xdr:row>106</xdr:row>
      <xdr:rowOff>125368</xdr:rowOff>
    </xdr:to>
    <xdr:sp macro="" textlink="">
      <xdr:nvSpPr>
        <xdr:cNvPr id="669" name="楕円 668"/>
        <xdr:cNvSpPr/>
      </xdr:nvSpPr>
      <xdr:spPr>
        <a:xfrm>
          <a:off x="22110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2195</xdr:rowOff>
    </xdr:from>
    <xdr:ext cx="469744" cy="259045"/>
    <xdr:sp macro="" textlink="">
      <xdr:nvSpPr>
        <xdr:cNvPr id="670" name="【庁舎】&#10;一人当たり面積該当値テキスト"/>
        <xdr:cNvSpPr txBox="1"/>
      </xdr:nvSpPr>
      <xdr:spPr>
        <a:xfrm>
          <a:off x="22199600"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27032</xdr:rowOff>
    </xdr:from>
    <xdr:to>
      <xdr:col>112</xdr:col>
      <xdr:colOff>38100</xdr:colOff>
      <xdr:row>106</xdr:row>
      <xdr:rowOff>128632</xdr:rowOff>
    </xdr:to>
    <xdr:sp macro="" textlink="">
      <xdr:nvSpPr>
        <xdr:cNvPr id="671" name="楕円 670"/>
        <xdr:cNvSpPr/>
      </xdr:nvSpPr>
      <xdr:spPr>
        <a:xfrm>
          <a:off x="2127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74568</xdr:rowOff>
    </xdr:from>
    <xdr:to>
      <xdr:col>116</xdr:col>
      <xdr:colOff>63500</xdr:colOff>
      <xdr:row>106</xdr:row>
      <xdr:rowOff>77832</xdr:rowOff>
    </xdr:to>
    <xdr:cxnSp macro="">
      <xdr:nvCxnSpPr>
        <xdr:cNvPr id="672" name="直線コネクタ 671"/>
        <xdr:cNvCxnSpPr/>
      </xdr:nvCxnSpPr>
      <xdr:spPr>
        <a:xfrm flipV="1">
          <a:off x="21323300" y="182482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30299</xdr:rowOff>
    </xdr:from>
    <xdr:to>
      <xdr:col>107</xdr:col>
      <xdr:colOff>101600</xdr:colOff>
      <xdr:row>106</xdr:row>
      <xdr:rowOff>131899</xdr:rowOff>
    </xdr:to>
    <xdr:sp macro="" textlink="">
      <xdr:nvSpPr>
        <xdr:cNvPr id="673" name="楕円 672"/>
        <xdr:cNvSpPr/>
      </xdr:nvSpPr>
      <xdr:spPr>
        <a:xfrm>
          <a:off x="20383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77832</xdr:rowOff>
    </xdr:from>
    <xdr:to>
      <xdr:col>111</xdr:col>
      <xdr:colOff>177800</xdr:colOff>
      <xdr:row>106</xdr:row>
      <xdr:rowOff>81099</xdr:rowOff>
    </xdr:to>
    <xdr:cxnSp macro="">
      <xdr:nvCxnSpPr>
        <xdr:cNvPr id="674" name="直線コネクタ 673"/>
        <xdr:cNvCxnSpPr/>
      </xdr:nvCxnSpPr>
      <xdr:spPr>
        <a:xfrm flipV="1">
          <a:off x="20434300" y="182515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33564</xdr:rowOff>
    </xdr:from>
    <xdr:to>
      <xdr:col>102</xdr:col>
      <xdr:colOff>165100</xdr:colOff>
      <xdr:row>106</xdr:row>
      <xdr:rowOff>135164</xdr:rowOff>
    </xdr:to>
    <xdr:sp macro="" textlink="">
      <xdr:nvSpPr>
        <xdr:cNvPr id="675" name="楕円 674"/>
        <xdr:cNvSpPr/>
      </xdr:nvSpPr>
      <xdr:spPr>
        <a:xfrm>
          <a:off x="19494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81099</xdr:rowOff>
    </xdr:from>
    <xdr:to>
      <xdr:col>107</xdr:col>
      <xdr:colOff>50800</xdr:colOff>
      <xdr:row>106</xdr:row>
      <xdr:rowOff>84364</xdr:rowOff>
    </xdr:to>
    <xdr:cxnSp macro="">
      <xdr:nvCxnSpPr>
        <xdr:cNvPr id="676" name="直線コネクタ 675"/>
        <xdr:cNvCxnSpPr/>
      </xdr:nvCxnSpPr>
      <xdr:spPr>
        <a:xfrm flipV="1">
          <a:off x="19545300" y="182547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56985</xdr:rowOff>
    </xdr:from>
    <xdr:ext cx="469744" cy="259045"/>
    <xdr:sp macro="" textlink="">
      <xdr:nvSpPr>
        <xdr:cNvPr id="677" name="n_1aveValue【庁舎】&#10;一人当たり面積"/>
        <xdr:cNvSpPr txBox="1"/>
      </xdr:nvSpPr>
      <xdr:spPr>
        <a:xfrm>
          <a:off x="210757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78" name="n_2aveValue【庁舎】&#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679" name="n_3aveValue【庁舎】&#10;一人当たり面積"/>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119759</xdr:rowOff>
    </xdr:from>
    <xdr:ext cx="469744" cy="259045"/>
    <xdr:sp macro="" textlink="">
      <xdr:nvSpPr>
        <xdr:cNvPr id="680" name="n_1mainValue【庁舎】&#10;一人当たり面積"/>
        <xdr:cNvSpPr txBox="1"/>
      </xdr:nvSpPr>
      <xdr:spPr>
        <a:xfrm>
          <a:off x="21075727"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123026</xdr:rowOff>
    </xdr:from>
    <xdr:ext cx="469744" cy="259045"/>
    <xdr:sp macro="" textlink="">
      <xdr:nvSpPr>
        <xdr:cNvPr id="681" name="n_2mainValue【庁舎】&#10;一人当たり面積"/>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126291</xdr:rowOff>
    </xdr:from>
    <xdr:ext cx="469744" cy="259045"/>
    <xdr:sp macro="" textlink="">
      <xdr:nvSpPr>
        <xdr:cNvPr id="682" name="n_3mainValue【庁舎】&#10;一人当たり面積"/>
        <xdr:cNvSpPr txBox="1"/>
      </xdr:nvSpPr>
      <xdr:spPr>
        <a:xfrm>
          <a:off x="19310427" y="182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図書館、体育館・プール、保健センター・保健所、庁舎であり、特に低くなっている施設は、公営住宅、学校施設、福祉施設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は、有形固定資産減価償却率８５．６％、体育館・プールは８５．９％、庁舎は６４．２％と高くなっている。橋りょうについては２７４橋を保有しており、橋りょう長寿命化修繕計画や個別施設計画に基づいて計画的な維持管理に取り組んでいくことと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公営住宅、学校施設、福祉施設については、建替えや大規模改修、耐震改修の完了などにより、有形固定資産減価償却率が低くなっている。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今後は維持管理に係る経費の増加に留意しつつ、学校施設等の環境整備に積極的に取り組んでいく。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77</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78</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79</v>
      </c>
      <c r="C3" s="440"/>
      <c r="D3" s="440"/>
      <c r="E3" s="441"/>
      <c r="F3" s="441"/>
      <c r="G3" s="441"/>
      <c r="H3" s="441"/>
      <c r="I3" s="441"/>
      <c r="J3" s="441"/>
      <c r="K3" s="441"/>
      <c r="L3" s="441" t="s">
        <v>80</v>
      </c>
      <c r="M3" s="441"/>
      <c r="N3" s="441"/>
      <c r="O3" s="441"/>
      <c r="P3" s="441"/>
      <c r="Q3" s="441"/>
      <c r="R3" s="448"/>
      <c r="S3" s="448"/>
      <c r="T3" s="448"/>
      <c r="U3" s="448"/>
      <c r="V3" s="449"/>
      <c r="W3" s="423" t="s">
        <v>81</v>
      </c>
      <c r="X3" s="424"/>
      <c r="Y3" s="424"/>
      <c r="Z3" s="424"/>
      <c r="AA3" s="424"/>
      <c r="AB3" s="440"/>
      <c r="AC3" s="448" t="s">
        <v>82</v>
      </c>
      <c r="AD3" s="424"/>
      <c r="AE3" s="424"/>
      <c r="AF3" s="424"/>
      <c r="AG3" s="424"/>
      <c r="AH3" s="424"/>
      <c r="AI3" s="424"/>
      <c r="AJ3" s="424"/>
      <c r="AK3" s="424"/>
      <c r="AL3" s="425"/>
      <c r="AM3" s="423" t="s">
        <v>83</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84</v>
      </c>
      <c r="BO3" s="424"/>
      <c r="BP3" s="424"/>
      <c r="BQ3" s="424"/>
      <c r="BR3" s="424"/>
      <c r="BS3" s="424"/>
      <c r="BT3" s="424"/>
      <c r="BU3" s="425"/>
      <c r="BV3" s="423" t="s">
        <v>85</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86</v>
      </c>
      <c r="CU3" s="424"/>
      <c r="CV3" s="424"/>
      <c r="CW3" s="424"/>
      <c r="CX3" s="424"/>
      <c r="CY3" s="424"/>
      <c r="CZ3" s="424"/>
      <c r="DA3" s="425"/>
      <c r="DB3" s="423" t="s">
        <v>87</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88</v>
      </c>
      <c r="AZ4" s="427"/>
      <c r="BA4" s="427"/>
      <c r="BB4" s="427"/>
      <c r="BC4" s="427"/>
      <c r="BD4" s="427"/>
      <c r="BE4" s="427"/>
      <c r="BF4" s="427"/>
      <c r="BG4" s="427"/>
      <c r="BH4" s="427"/>
      <c r="BI4" s="427"/>
      <c r="BJ4" s="427"/>
      <c r="BK4" s="427"/>
      <c r="BL4" s="427"/>
      <c r="BM4" s="428"/>
      <c r="BN4" s="429">
        <v>7108591</v>
      </c>
      <c r="BO4" s="430"/>
      <c r="BP4" s="430"/>
      <c r="BQ4" s="430"/>
      <c r="BR4" s="430"/>
      <c r="BS4" s="430"/>
      <c r="BT4" s="430"/>
      <c r="BU4" s="431"/>
      <c r="BV4" s="429">
        <v>7947411</v>
      </c>
      <c r="BW4" s="430"/>
      <c r="BX4" s="430"/>
      <c r="BY4" s="430"/>
      <c r="BZ4" s="430"/>
      <c r="CA4" s="430"/>
      <c r="CB4" s="430"/>
      <c r="CC4" s="431"/>
      <c r="CD4" s="432" t="s">
        <v>89</v>
      </c>
      <c r="CE4" s="433"/>
      <c r="CF4" s="433"/>
      <c r="CG4" s="433"/>
      <c r="CH4" s="433"/>
      <c r="CI4" s="433"/>
      <c r="CJ4" s="433"/>
      <c r="CK4" s="433"/>
      <c r="CL4" s="433"/>
      <c r="CM4" s="433"/>
      <c r="CN4" s="433"/>
      <c r="CO4" s="433"/>
      <c r="CP4" s="433"/>
      <c r="CQ4" s="433"/>
      <c r="CR4" s="433"/>
      <c r="CS4" s="434"/>
      <c r="CT4" s="435">
        <v>9.8000000000000007</v>
      </c>
      <c r="CU4" s="436"/>
      <c r="CV4" s="436"/>
      <c r="CW4" s="436"/>
      <c r="CX4" s="436"/>
      <c r="CY4" s="436"/>
      <c r="CZ4" s="436"/>
      <c r="DA4" s="437"/>
      <c r="DB4" s="435">
        <v>6.4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90</v>
      </c>
      <c r="AN5" s="496"/>
      <c r="AO5" s="496"/>
      <c r="AP5" s="496"/>
      <c r="AQ5" s="496"/>
      <c r="AR5" s="496"/>
      <c r="AS5" s="496"/>
      <c r="AT5" s="497"/>
      <c r="AU5" s="498" t="s">
        <v>91</v>
      </c>
      <c r="AV5" s="499"/>
      <c r="AW5" s="499"/>
      <c r="AX5" s="499"/>
      <c r="AY5" s="500" t="s">
        <v>92</v>
      </c>
      <c r="AZ5" s="501"/>
      <c r="BA5" s="501"/>
      <c r="BB5" s="501"/>
      <c r="BC5" s="501"/>
      <c r="BD5" s="501"/>
      <c r="BE5" s="501"/>
      <c r="BF5" s="501"/>
      <c r="BG5" s="501"/>
      <c r="BH5" s="501"/>
      <c r="BI5" s="501"/>
      <c r="BJ5" s="501"/>
      <c r="BK5" s="501"/>
      <c r="BL5" s="501"/>
      <c r="BM5" s="502"/>
      <c r="BN5" s="466">
        <v>6642615</v>
      </c>
      <c r="BO5" s="467"/>
      <c r="BP5" s="467"/>
      <c r="BQ5" s="467"/>
      <c r="BR5" s="467"/>
      <c r="BS5" s="467"/>
      <c r="BT5" s="467"/>
      <c r="BU5" s="468"/>
      <c r="BV5" s="466">
        <v>7447655</v>
      </c>
      <c r="BW5" s="467"/>
      <c r="BX5" s="467"/>
      <c r="BY5" s="467"/>
      <c r="BZ5" s="467"/>
      <c r="CA5" s="467"/>
      <c r="CB5" s="467"/>
      <c r="CC5" s="468"/>
      <c r="CD5" s="469" t="s">
        <v>93</v>
      </c>
      <c r="CE5" s="470"/>
      <c r="CF5" s="470"/>
      <c r="CG5" s="470"/>
      <c r="CH5" s="470"/>
      <c r="CI5" s="470"/>
      <c r="CJ5" s="470"/>
      <c r="CK5" s="470"/>
      <c r="CL5" s="470"/>
      <c r="CM5" s="470"/>
      <c r="CN5" s="470"/>
      <c r="CO5" s="470"/>
      <c r="CP5" s="470"/>
      <c r="CQ5" s="470"/>
      <c r="CR5" s="470"/>
      <c r="CS5" s="471"/>
      <c r="CT5" s="463">
        <v>79.7</v>
      </c>
      <c r="CU5" s="464"/>
      <c r="CV5" s="464"/>
      <c r="CW5" s="464"/>
      <c r="CX5" s="464"/>
      <c r="CY5" s="464"/>
      <c r="CZ5" s="464"/>
      <c r="DA5" s="465"/>
      <c r="DB5" s="463">
        <v>75</v>
      </c>
      <c r="DC5" s="464"/>
      <c r="DD5" s="464"/>
      <c r="DE5" s="464"/>
      <c r="DF5" s="464"/>
      <c r="DG5" s="464"/>
      <c r="DH5" s="464"/>
      <c r="DI5" s="465"/>
      <c r="DJ5" s="185"/>
      <c r="DK5" s="185"/>
      <c r="DL5" s="185"/>
      <c r="DM5" s="185"/>
      <c r="DN5" s="185"/>
      <c r="DO5" s="185"/>
    </row>
    <row r="6" spans="1:119" ht="18.75" customHeight="1" x14ac:dyDescent="0.15">
      <c r="A6" s="186"/>
      <c r="B6" s="472" t="s">
        <v>94</v>
      </c>
      <c r="C6" s="473"/>
      <c r="D6" s="473"/>
      <c r="E6" s="474"/>
      <c r="F6" s="474"/>
      <c r="G6" s="474"/>
      <c r="H6" s="474"/>
      <c r="I6" s="474"/>
      <c r="J6" s="474"/>
      <c r="K6" s="474"/>
      <c r="L6" s="474" t="s">
        <v>95</v>
      </c>
      <c r="M6" s="474"/>
      <c r="N6" s="474"/>
      <c r="O6" s="474"/>
      <c r="P6" s="474"/>
      <c r="Q6" s="474"/>
      <c r="R6" s="478"/>
      <c r="S6" s="478"/>
      <c r="T6" s="478"/>
      <c r="U6" s="478"/>
      <c r="V6" s="479"/>
      <c r="W6" s="482" t="s">
        <v>96</v>
      </c>
      <c r="X6" s="483"/>
      <c r="Y6" s="483"/>
      <c r="Z6" s="483"/>
      <c r="AA6" s="483"/>
      <c r="AB6" s="473"/>
      <c r="AC6" s="486" t="s">
        <v>97</v>
      </c>
      <c r="AD6" s="487"/>
      <c r="AE6" s="487"/>
      <c r="AF6" s="487"/>
      <c r="AG6" s="487"/>
      <c r="AH6" s="487"/>
      <c r="AI6" s="487"/>
      <c r="AJ6" s="487"/>
      <c r="AK6" s="487"/>
      <c r="AL6" s="488"/>
      <c r="AM6" s="495" t="s">
        <v>98</v>
      </c>
      <c r="AN6" s="496"/>
      <c r="AO6" s="496"/>
      <c r="AP6" s="496"/>
      <c r="AQ6" s="496"/>
      <c r="AR6" s="496"/>
      <c r="AS6" s="496"/>
      <c r="AT6" s="497"/>
      <c r="AU6" s="498" t="s">
        <v>91</v>
      </c>
      <c r="AV6" s="499"/>
      <c r="AW6" s="499"/>
      <c r="AX6" s="499"/>
      <c r="AY6" s="500" t="s">
        <v>99</v>
      </c>
      <c r="AZ6" s="501"/>
      <c r="BA6" s="501"/>
      <c r="BB6" s="501"/>
      <c r="BC6" s="501"/>
      <c r="BD6" s="501"/>
      <c r="BE6" s="501"/>
      <c r="BF6" s="501"/>
      <c r="BG6" s="501"/>
      <c r="BH6" s="501"/>
      <c r="BI6" s="501"/>
      <c r="BJ6" s="501"/>
      <c r="BK6" s="501"/>
      <c r="BL6" s="501"/>
      <c r="BM6" s="502"/>
      <c r="BN6" s="466">
        <v>465976</v>
      </c>
      <c r="BO6" s="467"/>
      <c r="BP6" s="467"/>
      <c r="BQ6" s="467"/>
      <c r="BR6" s="467"/>
      <c r="BS6" s="467"/>
      <c r="BT6" s="467"/>
      <c r="BU6" s="468"/>
      <c r="BV6" s="466">
        <v>499756</v>
      </c>
      <c r="BW6" s="467"/>
      <c r="BX6" s="467"/>
      <c r="BY6" s="467"/>
      <c r="BZ6" s="467"/>
      <c r="CA6" s="467"/>
      <c r="CB6" s="467"/>
      <c r="CC6" s="468"/>
      <c r="CD6" s="469" t="s">
        <v>100</v>
      </c>
      <c r="CE6" s="470"/>
      <c r="CF6" s="470"/>
      <c r="CG6" s="470"/>
      <c r="CH6" s="470"/>
      <c r="CI6" s="470"/>
      <c r="CJ6" s="470"/>
      <c r="CK6" s="470"/>
      <c r="CL6" s="470"/>
      <c r="CM6" s="470"/>
      <c r="CN6" s="470"/>
      <c r="CO6" s="470"/>
      <c r="CP6" s="470"/>
      <c r="CQ6" s="470"/>
      <c r="CR6" s="470"/>
      <c r="CS6" s="471"/>
      <c r="CT6" s="503">
        <v>85.7</v>
      </c>
      <c r="CU6" s="504"/>
      <c r="CV6" s="504"/>
      <c r="CW6" s="504"/>
      <c r="CX6" s="504"/>
      <c r="CY6" s="504"/>
      <c r="CZ6" s="504"/>
      <c r="DA6" s="505"/>
      <c r="DB6" s="503">
        <v>80.8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101</v>
      </c>
      <c r="AN7" s="496"/>
      <c r="AO7" s="496"/>
      <c r="AP7" s="496"/>
      <c r="AQ7" s="496"/>
      <c r="AR7" s="496"/>
      <c r="AS7" s="496"/>
      <c r="AT7" s="497"/>
      <c r="AU7" s="498" t="s">
        <v>102</v>
      </c>
      <c r="AV7" s="499"/>
      <c r="AW7" s="499"/>
      <c r="AX7" s="499"/>
      <c r="AY7" s="500" t="s">
        <v>103</v>
      </c>
      <c r="AZ7" s="501"/>
      <c r="BA7" s="501"/>
      <c r="BB7" s="501"/>
      <c r="BC7" s="501"/>
      <c r="BD7" s="501"/>
      <c r="BE7" s="501"/>
      <c r="BF7" s="501"/>
      <c r="BG7" s="501"/>
      <c r="BH7" s="501"/>
      <c r="BI7" s="501"/>
      <c r="BJ7" s="501"/>
      <c r="BK7" s="501"/>
      <c r="BL7" s="501"/>
      <c r="BM7" s="502"/>
      <c r="BN7" s="466">
        <v>22860</v>
      </c>
      <c r="BO7" s="467"/>
      <c r="BP7" s="467"/>
      <c r="BQ7" s="467"/>
      <c r="BR7" s="467"/>
      <c r="BS7" s="467"/>
      <c r="BT7" s="467"/>
      <c r="BU7" s="468"/>
      <c r="BV7" s="466">
        <v>209932</v>
      </c>
      <c r="BW7" s="467"/>
      <c r="BX7" s="467"/>
      <c r="BY7" s="467"/>
      <c r="BZ7" s="467"/>
      <c r="CA7" s="467"/>
      <c r="CB7" s="467"/>
      <c r="CC7" s="468"/>
      <c r="CD7" s="469" t="s">
        <v>104</v>
      </c>
      <c r="CE7" s="470"/>
      <c r="CF7" s="470"/>
      <c r="CG7" s="470"/>
      <c r="CH7" s="470"/>
      <c r="CI7" s="470"/>
      <c r="CJ7" s="470"/>
      <c r="CK7" s="470"/>
      <c r="CL7" s="470"/>
      <c r="CM7" s="470"/>
      <c r="CN7" s="470"/>
      <c r="CO7" s="470"/>
      <c r="CP7" s="470"/>
      <c r="CQ7" s="470"/>
      <c r="CR7" s="470"/>
      <c r="CS7" s="471"/>
      <c r="CT7" s="466">
        <v>4537484</v>
      </c>
      <c r="CU7" s="467"/>
      <c r="CV7" s="467"/>
      <c r="CW7" s="467"/>
      <c r="CX7" s="467"/>
      <c r="CY7" s="467"/>
      <c r="CZ7" s="467"/>
      <c r="DA7" s="468"/>
      <c r="DB7" s="466">
        <v>4500371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105</v>
      </c>
      <c r="AN8" s="496"/>
      <c r="AO8" s="496"/>
      <c r="AP8" s="496"/>
      <c r="AQ8" s="496"/>
      <c r="AR8" s="496"/>
      <c r="AS8" s="496"/>
      <c r="AT8" s="497"/>
      <c r="AU8" s="498" t="s">
        <v>106</v>
      </c>
      <c r="AV8" s="499"/>
      <c r="AW8" s="499"/>
      <c r="AX8" s="499"/>
      <c r="AY8" s="500" t="s">
        <v>107</v>
      </c>
      <c r="AZ8" s="501"/>
      <c r="BA8" s="501"/>
      <c r="BB8" s="501"/>
      <c r="BC8" s="501"/>
      <c r="BD8" s="501"/>
      <c r="BE8" s="501"/>
      <c r="BF8" s="501"/>
      <c r="BG8" s="501"/>
      <c r="BH8" s="501"/>
      <c r="BI8" s="501"/>
      <c r="BJ8" s="501"/>
      <c r="BK8" s="501"/>
      <c r="BL8" s="501"/>
      <c r="BM8" s="502"/>
      <c r="BN8" s="466">
        <v>443116</v>
      </c>
      <c r="BO8" s="467"/>
      <c r="BP8" s="467"/>
      <c r="BQ8" s="467"/>
      <c r="BR8" s="467"/>
      <c r="BS8" s="467"/>
      <c r="BT8" s="467"/>
      <c r="BU8" s="468"/>
      <c r="BV8" s="466">
        <v>289824</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0.72</v>
      </c>
      <c r="CU8" s="507"/>
      <c r="CV8" s="507"/>
      <c r="CW8" s="507"/>
      <c r="CX8" s="507"/>
      <c r="CY8" s="507"/>
      <c r="CZ8" s="507"/>
      <c r="DA8" s="508"/>
      <c r="DB8" s="506">
        <v>0.71</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19282</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113</v>
      </c>
      <c r="AV9" s="499"/>
      <c r="AW9" s="499"/>
      <c r="AX9" s="499"/>
      <c r="AY9" s="500" t="s">
        <v>114</v>
      </c>
      <c r="AZ9" s="501"/>
      <c r="BA9" s="501"/>
      <c r="BB9" s="501"/>
      <c r="BC9" s="501"/>
      <c r="BD9" s="501"/>
      <c r="BE9" s="501"/>
      <c r="BF9" s="501"/>
      <c r="BG9" s="501"/>
      <c r="BH9" s="501"/>
      <c r="BI9" s="501"/>
      <c r="BJ9" s="501"/>
      <c r="BK9" s="501"/>
      <c r="BL9" s="501"/>
      <c r="BM9" s="502"/>
      <c r="BN9" s="466">
        <v>153292</v>
      </c>
      <c r="BO9" s="467"/>
      <c r="BP9" s="467"/>
      <c r="BQ9" s="467"/>
      <c r="BR9" s="467"/>
      <c r="BS9" s="467"/>
      <c r="BT9" s="467"/>
      <c r="BU9" s="468"/>
      <c r="BV9" s="466">
        <v>-21788</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8.3000000000000007</v>
      </c>
      <c r="CU9" s="464"/>
      <c r="CV9" s="464"/>
      <c r="CW9" s="464"/>
      <c r="CX9" s="464"/>
      <c r="CY9" s="464"/>
      <c r="CZ9" s="464"/>
      <c r="DA9" s="465"/>
      <c r="DB9" s="463">
        <v>7.6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20065</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179</v>
      </c>
      <c r="BO10" s="467"/>
      <c r="BP10" s="467"/>
      <c r="BQ10" s="467"/>
      <c r="BR10" s="467"/>
      <c r="BS10" s="467"/>
      <c r="BT10" s="467"/>
      <c r="BU10" s="468"/>
      <c r="BV10" s="466">
        <v>217</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102</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19345</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91</v>
      </c>
      <c r="AV12" s="499"/>
      <c r="AW12" s="499"/>
      <c r="AX12" s="499"/>
      <c r="AY12" s="500" t="s">
        <v>132</v>
      </c>
      <c r="AZ12" s="501"/>
      <c r="BA12" s="501"/>
      <c r="BB12" s="501"/>
      <c r="BC12" s="501"/>
      <c r="BD12" s="501"/>
      <c r="BE12" s="501"/>
      <c r="BF12" s="501"/>
      <c r="BG12" s="501"/>
      <c r="BH12" s="501"/>
      <c r="BI12" s="501"/>
      <c r="BJ12" s="501"/>
      <c r="BK12" s="501"/>
      <c r="BL12" s="501"/>
      <c r="BM12" s="502"/>
      <c r="BN12" s="466">
        <v>150000</v>
      </c>
      <c r="BO12" s="467"/>
      <c r="BP12" s="467"/>
      <c r="BQ12" s="467"/>
      <c r="BR12" s="467"/>
      <c r="BS12" s="467"/>
      <c r="BT12" s="467"/>
      <c r="BU12" s="468"/>
      <c r="BV12" s="466">
        <v>109700</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18938</v>
      </c>
      <c r="S13" s="548"/>
      <c r="T13" s="548"/>
      <c r="U13" s="548"/>
      <c r="V13" s="549"/>
      <c r="W13" s="482" t="s">
        <v>137</v>
      </c>
      <c r="X13" s="483"/>
      <c r="Y13" s="483"/>
      <c r="Z13" s="483"/>
      <c r="AA13" s="483"/>
      <c r="AB13" s="473"/>
      <c r="AC13" s="517">
        <v>408</v>
      </c>
      <c r="AD13" s="518"/>
      <c r="AE13" s="518"/>
      <c r="AF13" s="518"/>
      <c r="AG13" s="557"/>
      <c r="AH13" s="517">
        <v>396</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3471</v>
      </c>
      <c r="BO13" s="467"/>
      <c r="BP13" s="467"/>
      <c r="BQ13" s="467"/>
      <c r="BR13" s="467"/>
      <c r="BS13" s="467"/>
      <c r="BT13" s="467"/>
      <c r="BU13" s="468"/>
      <c r="BV13" s="466">
        <v>-131271</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3.8</v>
      </c>
      <c r="CU13" s="464"/>
      <c r="CV13" s="464"/>
      <c r="CW13" s="464"/>
      <c r="CX13" s="464"/>
      <c r="CY13" s="464"/>
      <c r="CZ13" s="464"/>
      <c r="DA13" s="465"/>
      <c r="DB13" s="463">
        <v>4.5999999999999996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19504</v>
      </c>
      <c r="S14" s="548"/>
      <c r="T14" s="548"/>
      <c r="U14" s="548"/>
      <c r="V14" s="549"/>
      <c r="W14" s="456"/>
      <c r="X14" s="457"/>
      <c r="Y14" s="457"/>
      <c r="Z14" s="457"/>
      <c r="AA14" s="457"/>
      <c r="AB14" s="446"/>
      <c r="AC14" s="550">
        <v>4.4000000000000004</v>
      </c>
      <c r="AD14" s="551"/>
      <c r="AE14" s="551"/>
      <c r="AF14" s="551"/>
      <c r="AG14" s="552"/>
      <c r="AH14" s="550">
        <v>4.2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60.5</v>
      </c>
      <c r="CU14" s="562"/>
      <c r="CV14" s="562"/>
      <c r="CW14" s="562"/>
      <c r="CX14" s="562"/>
      <c r="CY14" s="562"/>
      <c r="CZ14" s="562"/>
      <c r="DA14" s="563"/>
      <c r="DB14" s="561">
        <v>58.8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19134</v>
      </c>
      <c r="S15" s="548"/>
      <c r="T15" s="548"/>
      <c r="U15" s="548"/>
      <c r="V15" s="549"/>
      <c r="W15" s="482" t="s">
        <v>145</v>
      </c>
      <c r="X15" s="483"/>
      <c r="Y15" s="483"/>
      <c r="Z15" s="483"/>
      <c r="AA15" s="483"/>
      <c r="AB15" s="473"/>
      <c r="AC15" s="517">
        <v>3526</v>
      </c>
      <c r="AD15" s="518"/>
      <c r="AE15" s="518"/>
      <c r="AF15" s="518"/>
      <c r="AG15" s="557"/>
      <c r="AH15" s="517">
        <v>3703</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2555915</v>
      </c>
      <c r="BO15" s="430"/>
      <c r="BP15" s="430"/>
      <c r="BQ15" s="430"/>
      <c r="BR15" s="430"/>
      <c r="BS15" s="430"/>
      <c r="BT15" s="430"/>
      <c r="BU15" s="431"/>
      <c r="BV15" s="429">
        <v>2489692</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37.700000000000003</v>
      </c>
      <c r="AD16" s="551"/>
      <c r="AE16" s="551"/>
      <c r="AF16" s="551"/>
      <c r="AG16" s="552"/>
      <c r="AH16" s="550">
        <v>38.799999999999997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3515455</v>
      </c>
      <c r="BO16" s="467"/>
      <c r="BP16" s="467"/>
      <c r="BQ16" s="467"/>
      <c r="BR16" s="467"/>
      <c r="BS16" s="467"/>
      <c r="BT16" s="467"/>
      <c r="BU16" s="468"/>
      <c r="BV16" s="466">
        <v>3479509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5420</v>
      </c>
      <c r="AD17" s="518"/>
      <c r="AE17" s="518"/>
      <c r="AF17" s="518"/>
      <c r="AG17" s="557"/>
      <c r="AH17" s="517">
        <v>5436</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3258507</v>
      </c>
      <c r="BO17" s="467"/>
      <c r="BP17" s="467"/>
      <c r="BQ17" s="467"/>
      <c r="BR17" s="467"/>
      <c r="BS17" s="467"/>
      <c r="BT17" s="467"/>
      <c r="BU17" s="468"/>
      <c r="BV17" s="466">
        <v>3169625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18.78</v>
      </c>
      <c r="M18" s="579"/>
      <c r="N18" s="579"/>
      <c r="O18" s="579"/>
      <c r="P18" s="579"/>
      <c r="Q18" s="579"/>
      <c r="R18" s="580"/>
      <c r="S18" s="580"/>
      <c r="T18" s="580"/>
      <c r="U18" s="580"/>
      <c r="V18" s="581"/>
      <c r="W18" s="484"/>
      <c r="X18" s="485"/>
      <c r="Y18" s="485"/>
      <c r="Z18" s="485"/>
      <c r="AA18" s="485"/>
      <c r="AB18" s="476"/>
      <c r="AC18" s="582">
        <v>57.9</v>
      </c>
      <c r="AD18" s="583"/>
      <c r="AE18" s="583"/>
      <c r="AF18" s="583"/>
      <c r="AG18" s="584"/>
      <c r="AH18" s="582">
        <v>57</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3629523</v>
      </c>
      <c r="BO18" s="467"/>
      <c r="BP18" s="467"/>
      <c r="BQ18" s="467"/>
      <c r="BR18" s="467"/>
      <c r="BS18" s="467"/>
      <c r="BT18" s="467"/>
      <c r="BU18" s="468"/>
      <c r="BV18" s="466">
        <v>3410053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1027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5256269</v>
      </c>
      <c r="BO19" s="467"/>
      <c r="BP19" s="467"/>
      <c r="BQ19" s="467"/>
      <c r="BR19" s="467"/>
      <c r="BS19" s="467"/>
      <c r="BT19" s="467"/>
      <c r="BU19" s="468"/>
      <c r="BV19" s="466">
        <v>5269736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6572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5311687</v>
      </c>
      <c r="BO23" s="467"/>
      <c r="BP23" s="467"/>
      <c r="BQ23" s="467"/>
      <c r="BR23" s="467"/>
      <c r="BS23" s="467"/>
      <c r="BT23" s="467"/>
      <c r="BU23" s="468"/>
      <c r="BV23" s="466">
        <v>5390701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8000</v>
      </c>
      <c r="R24" s="518"/>
      <c r="S24" s="518"/>
      <c r="T24" s="518"/>
      <c r="U24" s="518"/>
      <c r="V24" s="557"/>
      <c r="W24" s="616"/>
      <c r="X24" s="604"/>
      <c r="Y24" s="605"/>
      <c r="Z24" s="516" t="s">
        <v>169</v>
      </c>
      <c r="AA24" s="496"/>
      <c r="AB24" s="496"/>
      <c r="AC24" s="496"/>
      <c r="AD24" s="496"/>
      <c r="AE24" s="496"/>
      <c r="AF24" s="496"/>
      <c r="AG24" s="497"/>
      <c r="AH24" s="517">
        <v>142</v>
      </c>
      <c r="AI24" s="518"/>
      <c r="AJ24" s="518"/>
      <c r="AK24" s="518"/>
      <c r="AL24" s="557"/>
      <c r="AM24" s="517">
        <v>403990</v>
      </c>
      <c r="AN24" s="518"/>
      <c r="AO24" s="518"/>
      <c r="AP24" s="518"/>
      <c r="AQ24" s="518"/>
      <c r="AR24" s="557"/>
      <c r="AS24" s="517">
        <v>2845</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5311687</v>
      </c>
      <c r="BO24" s="467"/>
      <c r="BP24" s="467"/>
      <c r="BQ24" s="467"/>
      <c r="BR24" s="467"/>
      <c r="BS24" s="467"/>
      <c r="BT24" s="467"/>
      <c r="BU24" s="468"/>
      <c r="BV24" s="466">
        <v>5390701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6450</v>
      </c>
      <c r="R25" s="518"/>
      <c r="S25" s="518"/>
      <c r="T25" s="518"/>
      <c r="U25" s="518"/>
      <c r="V25" s="557"/>
      <c r="W25" s="616"/>
      <c r="X25" s="604"/>
      <c r="Y25" s="605"/>
      <c r="Z25" s="516" t="s">
        <v>172</v>
      </c>
      <c r="AA25" s="496"/>
      <c r="AB25" s="496"/>
      <c r="AC25" s="496"/>
      <c r="AD25" s="496"/>
      <c r="AE25" s="496"/>
      <c r="AF25" s="496"/>
      <c r="AG25" s="497"/>
      <c r="AH25" s="517" t="s">
        <v>135</v>
      </c>
      <c r="AI25" s="518"/>
      <c r="AJ25" s="518"/>
      <c r="AK25" s="518"/>
      <c r="AL25" s="557"/>
      <c r="AM25" s="517" t="s">
        <v>135</v>
      </c>
      <c r="AN25" s="518"/>
      <c r="AO25" s="518"/>
      <c r="AP25" s="518"/>
      <c r="AQ25" s="518"/>
      <c r="AR25" s="557"/>
      <c r="AS25" s="517" t="s">
        <v>135</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78</v>
      </c>
      <c r="BO25" s="430"/>
      <c r="BP25" s="430"/>
      <c r="BQ25" s="430"/>
      <c r="BR25" s="430"/>
      <c r="BS25" s="430"/>
      <c r="BT25" s="430"/>
      <c r="BU25" s="431"/>
      <c r="BV25" s="429">
        <v>117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5400</v>
      </c>
      <c r="R26" s="518"/>
      <c r="S26" s="518"/>
      <c r="T26" s="518"/>
      <c r="U26" s="518"/>
      <c r="V26" s="557"/>
      <c r="W26" s="616"/>
      <c r="X26" s="604"/>
      <c r="Y26" s="605"/>
      <c r="Z26" s="516" t="s">
        <v>175</v>
      </c>
      <c r="AA26" s="626"/>
      <c r="AB26" s="626"/>
      <c r="AC26" s="626"/>
      <c r="AD26" s="626"/>
      <c r="AE26" s="626"/>
      <c r="AF26" s="626"/>
      <c r="AG26" s="627"/>
      <c r="AH26" s="517">
        <v>6</v>
      </c>
      <c r="AI26" s="518"/>
      <c r="AJ26" s="518"/>
      <c r="AK26" s="518"/>
      <c r="AL26" s="557"/>
      <c r="AM26" s="517">
        <v>13818</v>
      </c>
      <c r="AN26" s="518"/>
      <c r="AO26" s="518"/>
      <c r="AP26" s="518"/>
      <c r="AQ26" s="518"/>
      <c r="AR26" s="557"/>
      <c r="AS26" s="517">
        <v>2303</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134</v>
      </c>
      <c r="BO26" s="467"/>
      <c r="BP26" s="467"/>
      <c r="BQ26" s="467"/>
      <c r="BR26" s="467"/>
      <c r="BS26" s="467"/>
      <c r="BT26" s="467"/>
      <c r="BU26" s="468"/>
      <c r="BV26" s="466" t="s">
        <v>126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2970</v>
      </c>
      <c r="R27" s="518"/>
      <c r="S27" s="518"/>
      <c r="T27" s="518"/>
      <c r="U27" s="518"/>
      <c r="V27" s="557"/>
      <c r="W27" s="616"/>
      <c r="X27" s="604"/>
      <c r="Y27" s="605"/>
      <c r="Z27" s="516" t="s">
        <v>178</v>
      </c>
      <c r="AA27" s="496"/>
      <c r="AB27" s="496"/>
      <c r="AC27" s="496"/>
      <c r="AD27" s="496"/>
      <c r="AE27" s="496"/>
      <c r="AF27" s="496"/>
      <c r="AG27" s="497"/>
      <c r="AH27" s="517" t="s">
        <v>135</v>
      </c>
      <c r="AI27" s="518"/>
      <c r="AJ27" s="518"/>
      <c r="AK27" s="518"/>
      <c r="AL27" s="557"/>
      <c r="AM27" s="517" t="s">
        <v>135</v>
      </c>
      <c r="AN27" s="518"/>
      <c r="AO27" s="518"/>
      <c r="AP27" s="518"/>
      <c r="AQ27" s="518"/>
      <c r="AR27" s="557"/>
      <c r="AS27" s="517" t="s">
        <v>135</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160706</v>
      </c>
      <c r="BO27" s="640"/>
      <c r="BP27" s="640"/>
      <c r="BQ27" s="640"/>
      <c r="BR27" s="640"/>
      <c r="BS27" s="640"/>
      <c r="BT27" s="640"/>
      <c r="BU27" s="641"/>
      <c r="BV27" s="639">
        <v>160698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2800</v>
      </c>
      <c r="R28" s="518"/>
      <c r="S28" s="518"/>
      <c r="T28" s="518"/>
      <c r="U28" s="518"/>
      <c r="V28" s="557"/>
      <c r="W28" s="616"/>
      <c r="X28" s="604"/>
      <c r="Y28" s="605"/>
      <c r="Z28" s="516" t="s">
        <v>181</v>
      </c>
      <c r="AA28" s="496"/>
      <c r="AB28" s="496"/>
      <c r="AC28" s="496"/>
      <c r="AD28" s="496"/>
      <c r="AE28" s="496"/>
      <c r="AF28" s="496"/>
      <c r="AG28" s="497"/>
      <c r="AH28" s="517" t="s">
        <v>134</v>
      </c>
      <c r="AI28" s="518"/>
      <c r="AJ28" s="518"/>
      <c r="AK28" s="518"/>
      <c r="AL28" s="557"/>
      <c r="AM28" s="517" t="s">
        <v>135</v>
      </c>
      <c r="AN28" s="518"/>
      <c r="AO28" s="518"/>
      <c r="AP28" s="518"/>
      <c r="AQ28" s="518"/>
      <c r="AR28" s="557"/>
      <c r="AS28" s="517" t="s">
        <v>135</v>
      </c>
      <c r="AT28" s="518"/>
      <c r="AU28" s="518"/>
      <c r="AV28" s="518"/>
      <c r="AW28" s="518"/>
      <c r="AX28" s="519"/>
      <c r="AY28" s="642" t="s">
        <v>182</v>
      </c>
      <c r="AZ28" s="643"/>
      <c r="BA28" s="643"/>
      <c r="BB28" s="644"/>
      <c r="BC28" s="426" t="s">
        <v>46</v>
      </c>
      <c r="BD28" s="427"/>
      <c r="BE28" s="427"/>
      <c r="BF28" s="427"/>
      <c r="BG28" s="427"/>
      <c r="BH28" s="427"/>
      <c r="BI28" s="427"/>
      <c r="BJ28" s="427"/>
      <c r="BK28" s="427"/>
      <c r="BL28" s="427"/>
      <c r="BM28" s="428"/>
      <c r="BN28" s="429">
        <v>750429</v>
      </c>
      <c r="BO28" s="430"/>
      <c r="BP28" s="430"/>
      <c r="BQ28" s="430"/>
      <c r="BR28" s="430"/>
      <c r="BS28" s="430"/>
      <c r="BT28" s="430"/>
      <c r="BU28" s="431"/>
      <c r="BV28" s="429">
        <v>900250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8</v>
      </c>
      <c r="M29" s="518"/>
      <c r="N29" s="518"/>
      <c r="O29" s="518"/>
      <c r="P29" s="557"/>
      <c r="Q29" s="517">
        <v>2660</v>
      </c>
      <c r="R29" s="518"/>
      <c r="S29" s="518"/>
      <c r="T29" s="518"/>
      <c r="U29" s="518"/>
      <c r="V29" s="557"/>
      <c r="W29" s="617"/>
      <c r="X29" s="618"/>
      <c r="Y29" s="619"/>
      <c r="Z29" s="516" t="s">
        <v>184</v>
      </c>
      <c r="AA29" s="496"/>
      <c r="AB29" s="496"/>
      <c r="AC29" s="496"/>
      <c r="AD29" s="496"/>
      <c r="AE29" s="496"/>
      <c r="AF29" s="496"/>
      <c r="AG29" s="497"/>
      <c r="AH29" s="517">
        <v>142</v>
      </c>
      <c r="AI29" s="518"/>
      <c r="AJ29" s="518"/>
      <c r="AK29" s="518"/>
      <c r="AL29" s="557"/>
      <c r="AM29" s="517">
        <v>403990</v>
      </c>
      <c r="AN29" s="518"/>
      <c r="AO29" s="518"/>
      <c r="AP29" s="518"/>
      <c r="AQ29" s="518"/>
      <c r="AR29" s="557"/>
      <c r="AS29" s="517">
        <v>2845</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211296</v>
      </c>
      <c r="BO29" s="467"/>
      <c r="BP29" s="467"/>
      <c r="BQ29" s="467"/>
      <c r="BR29" s="467"/>
      <c r="BS29" s="467"/>
      <c r="BT29" s="467"/>
      <c r="BU29" s="468"/>
      <c r="BV29" s="466">
        <v>326264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93.4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48</v>
      </c>
      <c r="BD30" s="637"/>
      <c r="BE30" s="637"/>
      <c r="BF30" s="637"/>
      <c r="BG30" s="637"/>
      <c r="BH30" s="637"/>
      <c r="BI30" s="637"/>
      <c r="BJ30" s="637"/>
      <c r="BK30" s="637"/>
      <c r="BL30" s="637"/>
      <c r="BM30" s="638"/>
      <c r="BN30" s="639">
        <v>1134454</v>
      </c>
      <c r="BO30" s="640"/>
      <c r="BP30" s="640"/>
      <c r="BQ30" s="640"/>
      <c r="BR30" s="640"/>
      <c r="BS30" s="640"/>
      <c r="BT30" s="640"/>
      <c r="BU30" s="641"/>
      <c r="BV30" s="639">
        <v>974155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193</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193</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神戸町国民健康保険特別会計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IF('各会計、関係団体の財政状況及び健全化判断比率'!B30="","",'各会計、関係団体の財政状況及び健全化判断比率'!B30)</f>
        <v>神戸町水道事業会計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IF('各会計、関係団体の財政状況及び健全化判断比率'!B31="","",'各会計、関係団体の財政状況及び健全化判断比率'!B31)</f>
        <v>神戸町公共下水道事業特別会計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大垣衛生施設組合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神戸町土地開発公社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障がい福祉サービス事業特別会計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神戸町後期高齢者医療特別会計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大垣輪中水防事務組合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学校給食事業特別会計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岐阜県市町村会館組合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岐阜県市町村職員退職手当組合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大垣消防組合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揖斐川水防事務組合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西濃環境整備組合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西南濃老人福祉施設事務組合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西南濃粗大廃棄物処理組合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安八郡広域連合（一般会計）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C6SYYDwj6jI4GyVjsuuX483f3zEL+3ApeDdFHTuquO2YR+Cr0nYjGhaU2vtqsoLXgXQ6lFTfbgU75aMHTjl7Q==" saltValue="LXedelL3toSnf5DYg/BM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2744047</v>
      </c>
      <c r="S5" s="669"/>
      <c r="T5" s="669"/>
      <c r="U5" s="669"/>
      <c r="V5" s="669"/>
      <c r="W5" s="669"/>
      <c r="X5" s="669"/>
      <c r="Y5" s="670"/>
      <c r="Z5" s="671">
        <v>38.6</v>
      </c>
      <c r="AA5" s="671"/>
      <c r="AB5" s="671"/>
      <c r="AC5" s="671"/>
      <c r="AD5" s="672">
        <v>2744047</v>
      </c>
      <c r="AE5" s="672"/>
      <c r="AF5" s="672"/>
      <c r="AG5" s="672"/>
      <c r="AH5" s="672"/>
      <c r="AI5" s="672"/>
      <c r="AJ5" s="672"/>
      <c r="AK5" s="672"/>
      <c r="AL5" s="673">
        <v>64.8</v>
      </c>
      <c r="AM5" s="674"/>
      <c r="AN5" s="674"/>
      <c r="AO5" s="675"/>
      <c r="AP5" s="665" t="s">
        <v>225</v>
      </c>
      <c r="AQ5" s="666"/>
      <c r="AR5" s="666"/>
      <c r="AS5" s="666"/>
      <c r="AT5" s="666"/>
      <c r="AU5" s="666"/>
      <c r="AV5" s="666"/>
      <c r="AW5" s="666"/>
      <c r="AX5" s="666"/>
      <c r="AY5" s="666"/>
      <c r="AZ5" s="666"/>
      <c r="BA5" s="666"/>
      <c r="BB5" s="666"/>
      <c r="BC5" s="666"/>
      <c r="BD5" s="666"/>
      <c r="BE5" s="666"/>
      <c r="BF5" s="667"/>
      <c r="BG5" s="679">
        <v>2744047</v>
      </c>
      <c r="BH5" s="680"/>
      <c r="BI5" s="680"/>
      <c r="BJ5" s="680"/>
      <c r="BK5" s="680"/>
      <c r="BL5" s="680"/>
      <c r="BM5" s="680"/>
      <c r="BN5" s="681"/>
      <c r="BO5" s="682">
        <v>100</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99497</v>
      </c>
      <c r="S6" s="680"/>
      <c r="T6" s="680"/>
      <c r="U6" s="680"/>
      <c r="V6" s="680"/>
      <c r="W6" s="680"/>
      <c r="X6" s="680"/>
      <c r="Y6" s="681"/>
      <c r="Z6" s="682">
        <v>1.4</v>
      </c>
      <c r="AA6" s="682"/>
      <c r="AB6" s="682"/>
      <c r="AC6" s="682"/>
      <c r="AD6" s="683">
        <v>99497</v>
      </c>
      <c r="AE6" s="683"/>
      <c r="AF6" s="683"/>
      <c r="AG6" s="683"/>
      <c r="AH6" s="683"/>
      <c r="AI6" s="683"/>
      <c r="AJ6" s="683"/>
      <c r="AK6" s="683"/>
      <c r="AL6" s="684">
        <v>2.2999999999999998</v>
      </c>
      <c r="AM6" s="685"/>
      <c r="AN6" s="685"/>
      <c r="AO6" s="686"/>
      <c r="AP6" s="676" t="s">
        <v>231</v>
      </c>
      <c r="AQ6" s="677"/>
      <c r="AR6" s="677"/>
      <c r="AS6" s="677"/>
      <c r="AT6" s="677"/>
      <c r="AU6" s="677"/>
      <c r="AV6" s="677"/>
      <c r="AW6" s="677"/>
      <c r="AX6" s="677"/>
      <c r="AY6" s="677"/>
      <c r="AZ6" s="677"/>
      <c r="BA6" s="677"/>
      <c r="BB6" s="677"/>
      <c r="BC6" s="677"/>
      <c r="BD6" s="677"/>
      <c r="BE6" s="677"/>
      <c r="BF6" s="678"/>
      <c r="BG6" s="679">
        <v>2744047</v>
      </c>
      <c r="BH6" s="680"/>
      <c r="BI6" s="680"/>
      <c r="BJ6" s="680"/>
      <c r="BK6" s="680"/>
      <c r="BL6" s="680"/>
      <c r="BM6" s="680"/>
      <c r="BN6" s="681"/>
      <c r="BO6" s="682">
        <v>100</v>
      </c>
      <c r="BP6" s="682"/>
      <c r="BQ6" s="682"/>
      <c r="BR6" s="682"/>
      <c r="BS6" s="683" t="s">
        <v>226</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80062</v>
      </c>
      <c r="CS6" s="680"/>
      <c r="CT6" s="680"/>
      <c r="CU6" s="680"/>
      <c r="CV6" s="680"/>
      <c r="CW6" s="680"/>
      <c r="CX6" s="680"/>
      <c r="CY6" s="681"/>
      <c r="CZ6" s="673">
        <v>1.2</v>
      </c>
      <c r="DA6" s="674"/>
      <c r="DB6" s="674"/>
      <c r="DC6" s="693"/>
      <c r="DD6" s="688" t="s">
        <v>134</v>
      </c>
      <c r="DE6" s="680"/>
      <c r="DF6" s="680"/>
      <c r="DG6" s="680"/>
      <c r="DH6" s="680"/>
      <c r="DI6" s="680"/>
      <c r="DJ6" s="680"/>
      <c r="DK6" s="680"/>
      <c r="DL6" s="680"/>
      <c r="DM6" s="680"/>
      <c r="DN6" s="680"/>
      <c r="DO6" s="680"/>
      <c r="DP6" s="681"/>
      <c r="DQ6" s="688">
        <v>80062</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6134</v>
      </c>
      <c r="S7" s="680"/>
      <c r="T7" s="680"/>
      <c r="U7" s="680"/>
      <c r="V7" s="680"/>
      <c r="W7" s="680"/>
      <c r="X7" s="680"/>
      <c r="Y7" s="681"/>
      <c r="Z7" s="682">
        <v>0.1</v>
      </c>
      <c r="AA7" s="682"/>
      <c r="AB7" s="682"/>
      <c r="AC7" s="682"/>
      <c r="AD7" s="683">
        <v>6134</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1170932</v>
      </c>
      <c r="BH7" s="680"/>
      <c r="BI7" s="680"/>
      <c r="BJ7" s="680"/>
      <c r="BK7" s="680"/>
      <c r="BL7" s="680"/>
      <c r="BM7" s="680"/>
      <c r="BN7" s="681"/>
      <c r="BO7" s="682">
        <v>42.7</v>
      </c>
      <c r="BP7" s="682"/>
      <c r="BQ7" s="682"/>
      <c r="BR7" s="682"/>
      <c r="BS7" s="683" t="s">
        <v>134</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939050</v>
      </c>
      <c r="CS7" s="680"/>
      <c r="CT7" s="680"/>
      <c r="CU7" s="680"/>
      <c r="CV7" s="680"/>
      <c r="CW7" s="680"/>
      <c r="CX7" s="680"/>
      <c r="CY7" s="681"/>
      <c r="CZ7" s="682">
        <v>14.1</v>
      </c>
      <c r="DA7" s="682"/>
      <c r="DB7" s="682"/>
      <c r="DC7" s="682"/>
      <c r="DD7" s="688">
        <v>30814</v>
      </c>
      <c r="DE7" s="680"/>
      <c r="DF7" s="680"/>
      <c r="DG7" s="680"/>
      <c r="DH7" s="680"/>
      <c r="DI7" s="680"/>
      <c r="DJ7" s="680"/>
      <c r="DK7" s="680"/>
      <c r="DL7" s="680"/>
      <c r="DM7" s="680"/>
      <c r="DN7" s="680"/>
      <c r="DO7" s="680"/>
      <c r="DP7" s="681"/>
      <c r="DQ7" s="688">
        <v>688155</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9456</v>
      </c>
      <c r="S8" s="680"/>
      <c r="T8" s="680"/>
      <c r="U8" s="680"/>
      <c r="V8" s="680"/>
      <c r="W8" s="680"/>
      <c r="X8" s="680"/>
      <c r="Y8" s="681"/>
      <c r="Z8" s="682">
        <v>0.1</v>
      </c>
      <c r="AA8" s="682"/>
      <c r="AB8" s="682"/>
      <c r="AC8" s="682"/>
      <c r="AD8" s="683">
        <v>9456</v>
      </c>
      <c r="AE8" s="683"/>
      <c r="AF8" s="683"/>
      <c r="AG8" s="683"/>
      <c r="AH8" s="683"/>
      <c r="AI8" s="683"/>
      <c r="AJ8" s="683"/>
      <c r="AK8" s="683"/>
      <c r="AL8" s="684">
        <v>0.2</v>
      </c>
      <c r="AM8" s="685"/>
      <c r="AN8" s="685"/>
      <c r="AO8" s="686"/>
      <c r="AP8" s="676" t="s">
        <v>237</v>
      </c>
      <c r="AQ8" s="677"/>
      <c r="AR8" s="677"/>
      <c r="AS8" s="677"/>
      <c r="AT8" s="677"/>
      <c r="AU8" s="677"/>
      <c r="AV8" s="677"/>
      <c r="AW8" s="677"/>
      <c r="AX8" s="677"/>
      <c r="AY8" s="677"/>
      <c r="AZ8" s="677"/>
      <c r="BA8" s="677"/>
      <c r="BB8" s="677"/>
      <c r="BC8" s="677"/>
      <c r="BD8" s="677"/>
      <c r="BE8" s="677"/>
      <c r="BF8" s="678"/>
      <c r="BG8" s="679">
        <v>34870</v>
      </c>
      <c r="BH8" s="680"/>
      <c r="BI8" s="680"/>
      <c r="BJ8" s="680"/>
      <c r="BK8" s="680"/>
      <c r="BL8" s="680"/>
      <c r="BM8" s="680"/>
      <c r="BN8" s="681"/>
      <c r="BO8" s="682">
        <v>1.3</v>
      </c>
      <c r="BP8" s="682"/>
      <c r="BQ8" s="682"/>
      <c r="BR8" s="682"/>
      <c r="BS8" s="688" t="s">
        <v>134</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2216792</v>
      </c>
      <c r="CS8" s="680"/>
      <c r="CT8" s="680"/>
      <c r="CU8" s="680"/>
      <c r="CV8" s="680"/>
      <c r="CW8" s="680"/>
      <c r="CX8" s="680"/>
      <c r="CY8" s="681"/>
      <c r="CZ8" s="682">
        <v>33.4</v>
      </c>
      <c r="DA8" s="682"/>
      <c r="DB8" s="682"/>
      <c r="DC8" s="682"/>
      <c r="DD8" s="688">
        <v>8886</v>
      </c>
      <c r="DE8" s="680"/>
      <c r="DF8" s="680"/>
      <c r="DG8" s="680"/>
      <c r="DH8" s="680"/>
      <c r="DI8" s="680"/>
      <c r="DJ8" s="680"/>
      <c r="DK8" s="680"/>
      <c r="DL8" s="680"/>
      <c r="DM8" s="680"/>
      <c r="DN8" s="680"/>
      <c r="DO8" s="680"/>
      <c r="DP8" s="681"/>
      <c r="DQ8" s="688">
        <v>1329265</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8017</v>
      </c>
      <c r="S9" s="680"/>
      <c r="T9" s="680"/>
      <c r="U9" s="680"/>
      <c r="V9" s="680"/>
      <c r="W9" s="680"/>
      <c r="X9" s="680"/>
      <c r="Y9" s="681"/>
      <c r="Z9" s="682">
        <v>0.1</v>
      </c>
      <c r="AA9" s="682"/>
      <c r="AB9" s="682"/>
      <c r="AC9" s="682"/>
      <c r="AD9" s="683">
        <v>8017</v>
      </c>
      <c r="AE9" s="683"/>
      <c r="AF9" s="683"/>
      <c r="AG9" s="683"/>
      <c r="AH9" s="683"/>
      <c r="AI9" s="683"/>
      <c r="AJ9" s="683"/>
      <c r="AK9" s="683"/>
      <c r="AL9" s="684">
        <v>0.2</v>
      </c>
      <c r="AM9" s="685"/>
      <c r="AN9" s="685"/>
      <c r="AO9" s="686"/>
      <c r="AP9" s="676" t="s">
        <v>240</v>
      </c>
      <c r="AQ9" s="677"/>
      <c r="AR9" s="677"/>
      <c r="AS9" s="677"/>
      <c r="AT9" s="677"/>
      <c r="AU9" s="677"/>
      <c r="AV9" s="677"/>
      <c r="AW9" s="677"/>
      <c r="AX9" s="677"/>
      <c r="AY9" s="677"/>
      <c r="AZ9" s="677"/>
      <c r="BA9" s="677"/>
      <c r="BB9" s="677"/>
      <c r="BC9" s="677"/>
      <c r="BD9" s="677"/>
      <c r="BE9" s="677"/>
      <c r="BF9" s="678"/>
      <c r="BG9" s="679">
        <v>891589</v>
      </c>
      <c r="BH9" s="680"/>
      <c r="BI9" s="680"/>
      <c r="BJ9" s="680"/>
      <c r="BK9" s="680"/>
      <c r="BL9" s="680"/>
      <c r="BM9" s="680"/>
      <c r="BN9" s="681"/>
      <c r="BO9" s="682">
        <v>32.5</v>
      </c>
      <c r="BP9" s="682"/>
      <c r="BQ9" s="682"/>
      <c r="BR9" s="682"/>
      <c r="BS9" s="688" t="s">
        <v>226</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440911</v>
      </c>
      <c r="CS9" s="680"/>
      <c r="CT9" s="680"/>
      <c r="CU9" s="680"/>
      <c r="CV9" s="680"/>
      <c r="CW9" s="680"/>
      <c r="CX9" s="680"/>
      <c r="CY9" s="681"/>
      <c r="CZ9" s="682">
        <v>6.6</v>
      </c>
      <c r="DA9" s="682"/>
      <c r="DB9" s="682"/>
      <c r="DC9" s="682"/>
      <c r="DD9" s="688">
        <v>11678</v>
      </c>
      <c r="DE9" s="680"/>
      <c r="DF9" s="680"/>
      <c r="DG9" s="680"/>
      <c r="DH9" s="680"/>
      <c r="DI9" s="680"/>
      <c r="DJ9" s="680"/>
      <c r="DK9" s="680"/>
      <c r="DL9" s="680"/>
      <c r="DM9" s="680"/>
      <c r="DN9" s="680"/>
      <c r="DO9" s="680"/>
      <c r="DP9" s="681"/>
      <c r="DQ9" s="688">
        <v>363700</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226</v>
      </c>
      <c r="S10" s="680"/>
      <c r="T10" s="680"/>
      <c r="U10" s="680"/>
      <c r="V10" s="680"/>
      <c r="W10" s="680"/>
      <c r="X10" s="680"/>
      <c r="Y10" s="681"/>
      <c r="Z10" s="682" t="s">
        <v>134</v>
      </c>
      <c r="AA10" s="682"/>
      <c r="AB10" s="682"/>
      <c r="AC10" s="682"/>
      <c r="AD10" s="683" t="s">
        <v>135</v>
      </c>
      <c r="AE10" s="683"/>
      <c r="AF10" s="683"/>
      <c r="AG10" s="683"/>
      <c r="AH10" s="683"/>
      <c r="AI10" s="683"/>
      <c r="AJ10" s="683"/>
      <c r="AK10" s="683"/>
      <c r="AL10" s="684" t="s">
        <v>134</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45254</v>
      </c>
      <c r="BH10" s="680"/>
      <c r="BI10" s="680"/>
      <c r="BJ10" s="680"/>
      <c r="BK10" s="680"/>
      <c r="BL10" s="680"/>
      <c r="BM10" s="680"/>
      <c r="BN10" s="681"/>
      <c r="BO10" s="682">
        <v>1.6</v>
      </c>
      <c r="BP10" s="682"/>
      <c r="BQ10" s="682"/>
      <c r="BR10" s="682"/>
      <c r="BS10" s="688" t="s">
        <v>135</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74</v>
      </c>
      <c r="CS10" s="680"/>
      <c r="CT10" s="680"/>
      <c r="CU10" s="680"/>
      <c r="CV10" s="680"/>
      <c r="CW10" s="680"/>
      <c r="CX10" s="680"/>
      <c r="CY10" s="681"/>
      <c r="CZ10" s="682">
        <v>0</v>
      </c>
      <c r="DA10" s="682"/>
      <c r="DB10" s="682"/>
      <c r="DC10" s="682"/>
      <c r="DD10" s="688" t="s">
        <v>226</v>
      </c>
      <c r="DE10" s="680"/>
      <c r="DF10" s="680"/>
      <c r="DG10" s="680"/>
      <c r="DH10" s="680"/>
      <c r="DI10" s="680"/>
      <c r="DJ10" s="680"/>
      <c r="DK10" s="680"/>
      <c r="DL10" s="680"/>
      <c r="DM10" s="680"/>
      <c r="DN10" s="680"/>
      <c r="DO10" s="680"/>
      <c r="DP10" s="681"/>
      <c r="DQ10" s="688">
        <v>74</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134</v>
      </c>
      <c r="S11" s="680"/>
      <c r="T11" s="680"/>
      <c r="U11" s="680"/>
      <c r="V11" s="680"/>
      <c r="W11" s="680"/>
      <c r="X11" s="680"/>
      <c r="Y11" s="681"/>
      <c r="Z11" s="682" t="s">
        <v>134</v>
      </c>
      <c r="AA11" s="682"/>
      <c r="AB11" s="682"/>
      <c r="AC11" s="682"/>
      <c r="AD11" s="683" t="s">
        <v>134</v>
      </c>
      <c r="AE11" s="683"/>
      <c r="AF11" s="683"/>
      <c r="AG11" s="683"/>
      <c r="AH11" s="683"/>
      <c r="AI11" s="683"/>
      <c r="AJ11" s="683"/>
      <c r="AK11" s="683"/>
      <c r="AL11" s="684" t="s">
        <v>226</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199219</v>
      </c>
      <c r="BH11" s="680"/>
      <c r="BI11" s="680"/>
      <c r="BJ11" s="680"/>
      <c r="BK11" s="680"/>
      <c r="BL11" s="680"/>
      <c r="BM11" s="680"/>
      <c r="BN11" s="681"/>
      <c r="BO11" s="682">
        <v>7.3</v>
      </c>
      <c r="BP11" s="682"/>
      <c r="BQ11" s="682"/>
      <c r="BR11" s="682"/>
      <c r="BS11" s="688" t="s">
        <v>226</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148234</v>
      </c>
      <c r="CS11" s="680"/>
      <c r="CT11" s="680"/>
      <c r="CU11" s="680"/>
      <c r="CV11" s="680"/>
      <c r="CW11" s="680"/>
      <c r="CX11" s="680"/>
      <c r="CY11" s="681"/>
      <c r="CZ11" s="682">
        <v>2.2000000000000002</v>
      </c>
      <c r="DA11" s="682"/>
      <c r="DB11" s="682"/>
      <c r="DC11" s="682"/>
      <c r="DD11" s="688">
        <v>64927</v>
      </c>
      <c r="DE11" s="680"/>
      <c r="DF11" s="680"/>
      <c r="DG11" s="680"/>
      <c r="DH11" s="680"/>
      <c r="DI11" s="680"/>
      <c r="DJ11" s="680"/>
      <c r="DK11" s="680"/>
      <c r="DL11" s="680"/>
      <c r="DM11" s="680"/>
      <c r="DN11" s="680"/>
      <c r="DO11" s="680"/>
      <c r="DP11" s="681"/>
      <c r="DQ11" s="688">
        <v>94430</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346090</v>
      </c>
      <c r="S12" s="680"/>
      <c r="T12" s="680"/>
      <c r="U12" s="680"/>
      <c r="V12" s="680"/>
      <c r="W12" s="680"/>
      <c r="X12" s="680"/>
      <c r="Y12" s="681"/>
      <c r="Z12" s="682">
        <v>4.9000000000000004</v>
      </c>
      <c r="AA12" s="682"/>
      <c r="AB12" s="682"/>
      <c r="AC12" s="682"/>
      <c r="AD12" s="683">
        <v>346090</v>
      </c>
      <c r="AE12" s="683"/>
      <c r="AF12" s="683"/>
      <c r="AG12" s="683"/>
      <c r="AH12" s="683"/>
      <c r="AI12" s="683"/>
      <c r="AJ12" s="683"/>
      <c r="AK12" s="683"/>
      <c r="AL12" s="684">
        <v>8.1999999999999993</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1402458</v>
      </c>
      <c r="BH12" s="680"/>
      <c r="BI12" s="680"/>
      <c r="BJ12" s="680"/>
      <c r="BK12" s="680"/>
      <c r="BL12" s="680"/>
      <c r="BM12" s="680"/>
      <c r="BN12" s="681"/>
      <c r="BO12" s="682">
        <v>51.1</v>
      </c>
      <c r="BP12" s="682"/>
      <c r="BQ12" s="682"/>
      <c r="BR12" s="682"/>
      <c r="BS12" s="688" t="s">
        <v>226</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65528</v>
      </c>
      <c r="CS12" s="680"/>
      <c r="CT12" s="680"/>
      <c r="CU12" s="680"/>
      <c r="CV12" s="680"/>
      <c r="CW12" s="680"/>
      <c r="CX12" s="680"/>
      <c r="CY12" s="681"/>
      <c r="CZ12" s="682">
        <v>1</v>
      </c>
      <c r="DA12" s="682"/>
      <c r="DB12" s="682"/>
      <c r="DC12" s="682"/>
      <c r="DD12" s="688" t="s">
        <v>134</v>
      </c>
      <c r="DE12" s="680"/>
      <c r="DF12" s="680"/>
      <c r="DG12" s="680"/>
      <c r="DH12" s="680"/>
      <c r="DI12" s="680"/>
      <c r="DJ12" s="680"/>
      <c r="DK12" s="680"/>
      <c r="DL12" s="680"/>
      <c r="DM12" s="680"/>
      <c r="DN12" s="680"/>
      <c r="DO12" s="680"/>
      <c r="DP12" s="681"/>
      <c r="DQ12" s="688">
        <v>65237</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135</v>
      </c>
      <c r="S13" s="680"/>
      <c r="T13" s="680"/>
      <c r="U13" s="680"/>
      <c r="V13" s="680"/>
      <c r="W13" s="680"/>
      <c r="X13" s="680"/>
      <c r="Y13" s="681"/>
      <c r="Z13" s="682" t="s">
        <v>226</v>
      </c>
      <c r="AA13" s="682"/>
      <c r="AB13" s="682"/>
      <c r="AC13" s="682"/>
      <c r="AD13" s="683" t="s">
        <v>135</v>
      </c>
      <c r="AE13" s="683"/>
      <c r="AF13" s="683"/>
      <c r="AG13" s="683"/>
      <c r="AH13" s="683"/>
      <c r="AI13" s="683"/>
      <c r="AJ13" s="683"/>
      <c r="AK13" s="683"/>
      <c r="AL13" s="684" t="s">
        <v>226</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1402445</v>
      </c>
      <c r="BH13" s="680"/>
      <c r="BI13" s="680"/>
      <c r="BJ13" s="680"/>
      <c r="BK13" s="680"/>
      <c r="BL13" s="680"/>
      <c r="BM13" s="680"/>
      <c r="BN13" s="681"/>
      <c r="BO13" s="682">
        <v>51.1</v>
      </c>
      <c r="BP13" s="682"/>
      <c r="BQ13" s="682"/>
      <c r="BR13" s="682"/>
      <c r="BS13" s="688" t="s">
        <v>226</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1020942</v>
      </c>
      <c r="CS13" s="680"/>
      <c r="CT13" s="680"/>
      <c r="CU13" s="680"/>
      <c r="CV13" s="680"/>
      <c r="CW13" s="680"/>
      <c r="CX13" s="680"/>
      <c r="CY13" s="681"/>
      <c r="CZ13" s="682">
        <v>15.4</v>
      </c>
      <c r="DA13" s="682"/>
      <c r="DB13" s="682"/>
      <c r="DC13" s="682"/>
      <c r="DD13" s="688">
        <v>511558</v>
      </c>
      <c r="DE13" s="680"/>
      <c r="DF13" s="680"/>
      <c r="DG13" s="680"/>
      <c r="DH13" s="680"/>
      <c r="DI13" s="680"/>
      <c r="DJ13" s="680"/>
      <c r="DK13" s="680"/>
      <c r="DL13" s="680"/>
      <c r="DM13" s="680"/>
      <c r="DN13" s="680"/>
      <c r="DO13" s="680"/>
      <c r="DP13" s="681"/>
      <c r="DQ13" s="688">
        <v>819742</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134</v>
      </c>
      <c r="S14" s="680"/>
      <c r="T14" s="680"/>
      <c r="U14" s="680"/>
      <c r="V14" s="680"/>
      <c r="W14" s="680"/>
      <c r="X14" s="680"/>
      <c r="Y14" s="681"/>
      <c r="Z14" s="682" t="s">
        <v>134</v>
      </c>
      <c r="AA14" s="682"/>
      <c r="AB14" s="682"/>
      <c r="AC14" s="682"/>
      <c r="AD14" s="683" t="s">
        <v>134</v>
      </c>
      <c r="AE14" s="683"/>
      <c r="AF14" s="683"/>
      <c r="AG14" s="683"/>
      <c r="AH14" s="683"/>
      <c r="AI14" s="683"/>
      <c r="AJ14" s="683"/>
      <c r="AK14" s="683"/>
      <c r="AL14" s="684" t="s">
        <v>226</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51518</v>
      </c>
      <c r="BH14" s="680"/>
      <c r="BI14" s="680"/>
      <c r="BJ14" s="680"/>
      <c r="BK14" s="680"/>
      <c r="BL14" s="680"/>
      <c r="BM14" s="680"/>
      <c r="BN14" s="681"/>
      <c r="BO14" s="682">
        <v>1.9</v>
      </c>
      <c r="BP14" s="682"/>
      <c r="BQ14" s="682"/>
      <c r="BR14" s="682"/>
      <c r="BS14" s="688" t="s">
        <v>134</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271487</v>
      </c>
      <c r="CS14" s="680"/>
      <c r="CT14" s="680"/>
      <c r="CU14" s="680"/>
      <c r="CV14" s="680"/>
      <c r="CW14" s="680"/>
      <c r="CX14" s="680"/>
      <c r="CY14" s="681"/>
      <c r="CZ14" s="682">
        <v>4.0999999999999996</v>
      </c>
      <c r="DA14" s="682"/>
      <c r="DB14" s="682"/>
      <c r="DC14" s="682"/>
      <c r="DD14" s="688">
        <v>3164</v>
      </c>
      <c r="DE14" s="680"/>
      <c r="DF14" s="680"/>
      <c r="DG14" s="680"/>
      <c r="DH14" s="680"/>
      <c r="DI14" s="680"/>
      <c r="DJ14" s="680"/>
      <c r="DK14" s="680"/>
      <c r="DL14" s="680"/>
      <c r="DM14" s="680"/>
      <c r="DN14" s="680"/>
      <c r="DO14" s="680"/>
      <c r="DP14" s="681"/>
      <c r="DQ14" s="688">
        <v>268680</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32034</v>
      </c>
      <c r="S15" s="680"/>
      <c r="T15" s="680"/>
      <c r="U15" s="680"/>
      <c r="V15" s="680"/>
      <c r="W15" s="680"/>
      <c r="X15" s="680"/>
      <c r="Y15" s="681"/>
      <c r="Z15" s="682">
        <v>0.5</v>
      </c>
      <c r="AA15" s="682"/>
      <c r="AB15" s="682"/>
      <c r="AC15" s="682"/>
      <c r="AD15" s="683">
        <v>32034</v>
      </c>
      <c r="AE15" s="683"/>
      <c r="AF15" s="683"/>
      <c r="AG15" s="683"/>
      <c r="AH15" s="683"/>
      <c r="AI15" s="683"/>
      <c r="AJ15" s="683"/>
      <c r="AK15" s="683"/>
      <c r="AL15" s="684">
        <v>0.8</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119139</v>
      </c>
      <c r="BH15" s="680"/>
      <c r="BI15" s="680"/>
      <c r="BJ15" s="680"/>
      <c r="BK15" s="680"/>
      <c r="BL15" s="680"/>
      <c r="BM15" s="680"/>
      <c r="BN15" s="681"/>
      <c r="BO15" s="682">
        <v>4.3</v>
      </c>
      <c r="BP15" s="682"/>
      <c r="BQ15" s="682"/>
      <c r="BR15" s="682"/>
      <c r="BS15" s="688" t="s">
        <v>226</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1021031</v>
      </c>
      <c r="CS15" s="680"/>
      <c r="CT15" s="680"/>
      <c r="CU15" s="680"/>
      <c r="CV15" s="680"/>
      <c r="CW15" s="680"/>
      <c r="CX15" s="680"/>
      <c r="CY15" s="681"/>
      <c r="CZ15" s="682">
        <v>15.4</v>
      </c>
      <c r="DA15" s="682"/>
      <c r="DB15" s="682"/>
      <c r="DC15" s="682"/>
      <c r="DD15" s="688">
        <v>300744</v>
      </c>
      <c r="DE15" s="680"/>
      <c r="DF15" s="680"/>
      <c r="DG15" s="680"/>
      <c r="DH15" s="680"/>
      <c r="DI15" s="680"/>
      <c r="DJ15" s="680"/>
      <c r="DK15" s="680"/>
      <c r="DL15" s="680"/>
      <c r="DM15" s="680"/>
      <c r="DN15" s="680"/>
      <c r="DO15" s="680"/>
      <c r="DP15" s="681"/>
      <c r="DQ15" s="688">
        <v>642444</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226</v>
      </c>
      <c r="S16" s="680"/>
      <c r="T16" s="680"/>
      <c r="U16" s="680"/>
      <c r="V16" s="680"/>
      <c r="W16" s="680"/>
      <c r="X16" s="680"/>
      <c r="Y16" s="681"/>
      <c r="Z16" s="682" t="s">
        <v>226</v>
      </c>
      <c r="AA16" s="682"/>
      <c r="AB16" s="682"/>
      <c r="AC16" s="682"/>
      <c r="AD16" s="683" t="s">
        <v>226</v>
      </c>
      <c r="AE16" s="683"/>
      <c r="AF16" s="683"/>
      <c r="AG16" s="683"/>
      <c r="AH16" s="683"/>
      <c r="AI16" s="683"/>
      <c r="AJ16" s="683"/>
      <c r="AK16" s="683"/>
      <c r="AL16" s="684" t="s">
        <v>134</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226</v>
      </c>
      <c r="BH16" s="680"/>
      <c r="BI16" s="680"/>
      <c r="BJ16" s="680"/>
      <c r="BK16" s="680"/>
      <c r="BL16" s="680"/>
      <c r="BM16" s="680"/>
      <c r="BN16" s="681"/>
      <c r="BO16" s="682" t="s">
        <v>135</v>
      </c>
      <c r="BP16" s="682"/>
      <c r="BQ16" s="682"/>
      <c r="BR16" s="682"/>
      <c r="BS16" s="688" t="s">
        <v>226</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226</v>
      </c>
      <c r="CS16" s="680"/>
      <c r="CT16" s="680"/>
      <c r="CU16" s="680"/>
      <c r="CV16" s="680"/>
      <c r="CW16" s="680"/>
      <c r="CX16" s="680"/>
      <c r="CY16" s="681"/>
      <c r="CZ16" s="682" t="s">
        <v>226</v>
      </c>
      <c r="DA16" s="682"/>
      <c r="DB16" s="682"/>
      <c r="DC16" s="682"/>
      <c r="DD16" s="688" t="s">
        <v>135</v>
      </c>
      <c r="DE16" s="680"/>
      <c r="DF16" s="680"/>
      <c r="DG16" s="680"/>
      <c r="DH16" s="680"/>
      <c r="DI16" s="680"/>
      <c r="DJ16" s="680"/>
      <c r="DK16" s="680"/>
      <c r="DL16" s="680"/>
      <c r="DM16" s="680"/>
      <c r="DN16" s="680"/>
      <c r="DO16" s="680"/>
      <c r="DP16" s="681"/>
      <c r="DQ16" s="688" t="s">
        <v>134</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14611</v>
      </c>
      <c r="S17" s="680"/>
      <c r="T17" s="680"/>
      <c r="U17" s="680"/>
      <c r="V17" s="680"/>
      <c r="W17" s="680"/>
      <c r="X17" s="680"/>
      <c r="Y17" s="681"/>
      <c r="Z17" s="682">
        <v>0.2</v>
      </c>
      <c r="AA17" s="682"/>
      <c r="AB17" s="682"/>
      <c r="AC17" s="682"/>
      <c r="AD17" s="683">
        <v>14611</v>
      </c>
      <c r="AE17" s="683"/>
      <c r="AF17" s="683"/>
      <c r="AG17" s="683"/>
      <c r="AH17" s="683"/>
      <c r="AI17" s="683"/>
      <c r="AJ17" s="683"/>
      <c r="AK17" s="683"/>
      <c r="AL17" s="684">
        <v>0.3</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135</v>
      </c>
      <c r="BH17" s="680"/>
      <c r="BI17" s="680"/>
      <c r="BJ17" s="680"/>
      <c r="BK17" s="680"/>
      <c r="BL17" s="680"/>
      <c r="BM17" s="680"/>
      <c r="BN17" s="681"/>
      <c r="BO17" s="682" t="s">
        <v>135</v>
      </c>
      <c r="BP17" s="682"/>
      <c r="BQ17" s="682"/>
      <c r="BR17" s="682"/>
      <c r="BS17" s="688" t="s">
        <v>226</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438504</v>
      </c>
      <c r="CS17" s="680"/>
      <c r="CT17" s="680"/>
      <c r="CU17" s="680"/>
      <c r="CV17" s="680"/>
      <c r="CW17" s="680"/>
      <c r="CX17" s="680"/>
      <c r="CY17" s="681"/>
      <c r="CZ17" s="682">
        <v>6.6</v>
      </c>
      <c r="DA17" s="682"/>
      <c r="DB17" s="682"/>
      <c r="DC17" s="682"/>
      <c r="DD17" s="688" t="s">
        <v>226</v>
      </c>
      <c r="DE17" s="680"/>
      <c r="DF17" s="680"/>
      <c r="DG17" s="680"/>
      <c r="DH17" s="680"/>
      <c r="DI17" s="680"/>
      <c r="DJ17" s="680"/>
      <c r="DK17" s="680"/>
      <c r="DL17" s="680"/>
      <c r="DM17" s="680"/>
      <c r="DN17" s="680"/>
      <c r="DO17" s="680"/>
      <c r="DP17" s="681"/>
      <c r="DQ17" s="688">
        <v>438504</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1064198</v>
      </c>
      <c r="S18" s="680"/>
      <c r="T18" s="680"/>
      <c r="U18" s="680"/>
      <c r="V18" s="680"/>
      <c r="W18" s="680"/>
      <c r="X18" s="680"/>
      <c r="Y18" s="681"/>
      <c r="Z18" s="682">
        <v>15</v>
      </c>
      <c r="AA18" s="682"/>
      <c r="AB18" s="682"/>
      <c r="AC18" s="682"/>
      <c r="AD18" s="683">
        <v>959540</v>
      </c>
      <c r="AE18" s="683"/>
      <c r="AF18" s="683"/>
      <c r="AG18" s="683"/>
      <c r="AH18" s="683"/>
      <c r="AI18" s="683"/>
      <c r="AJ18" s="683"/>
      <c r="AK18" s="683"/>
      <c r="AL18" s="684">
        <v>22.7</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135</v>
      </c>
      <c r="BH18" s="680"/>
      <c r="BI18" s="680"/>
      <c r="BJ18" s="680"/>
      <c r="BK18" s="680"/>
      <c r="BL18" s="680"/>
      <c r="BM18" s="680"/>
      <c r="BN18" s="681"/>
      <c r="BO18" s="682" t="s">
        <v>226</v>
      </c>
      <c r="BP18" s="682"/>
      <c r="BQ18" s="682"/>
      <c r="BR18" s="682"/>
      <c r="BS18" s="688" t="s">
        <v>226</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134</v>
      </c>
      <c r="CS18" s="680"/>
      <c r="CT18" s="680"/>
      <c r="CU18" s="680"/>
      <c r="CV18" s="680"/>
      <c r="CW18" s="680"/>
      <c r="CX18" s="680"/>
      <c r="CY18" s="681"/>
      <c r="CZ18" s="682" t="s">
        <v>226</v>
      </c>
      <c r="DA18" s="682"/>
      <c r="DB18" s="682"/>
      <c r="DC18" s="682"/>
      <c r="DD18" s="688" t="s">
        <v>226</v>
      </c>
      <c r="DE18" s="680"/>
      <c r="DF18" s="680"/>
      <c r="DG18" s="680"/>
      <c r="DH18" s="680"/>
      <c r="DI18" s="680"/>
      <c r="DJ18" s="680"/>
      <c r="DK18" s="680"/>
      <c r="DL18" s="680"/>
      <c r="DM18" s="680"/>
      <c r="DN18" s="680"/>
      <c r="DO18" s="680"/>
      <c r="DP18" s="681"/>
      <c r="DQ18" s="688" t="s">
        <v>226</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959540</v>
      </c>
      <c r="S19" s="680"/>
      <c r="T19" s="680"/>
      <c r="U19" s="680"/>
      <c r="V19" s="680"/>
      <c r="W19" s="680"/>
      <c r="X19" s="680"/>
      <c r="Y19" s="681"/>
      <c r="Z19" s="682">
        <v>13.5</v>
      </c>
      <c r="AA19" s="682"/>
      <c r="AB19" s="682"/>
      <c r="AC19" s="682"/>
      <c r="AD19" s="683">
        <v>959540</v>
      </c>
      <c r="AE19" s="683"/>
      <c r="AF19" s="683"/>
      <c r="AG19" s="683"/>
      <c r="AH19" s="683"/>
      <c r="AI19" s="683"/>
      <c r="AJ19" s="683"/>
      <c r="AK19" s="683"/>
      <c r="AL19" s="684">
        <v>22.7</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134</v>
      </c>
      <c r="BH19" s="680"/>
      <c r="BI19" s="680"/>
      <c r="BJ19" s="680"/>
      <c r="BK19" s="680"/>
      <c r="BL19" s="680"/>
      <c r="BM19" s="680"/>
      <c r="BN19" s="681"/>
      <c r="BO19" s="682" t="s">
        <v>226</v>
      </c>
      <c r="BP19" s="682"/>
      <c r="BQ19" s="682"/>
      <c r="BR19" s="682"/>
      <c r="BS19" s="688" t="s">
        <v>226</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226</v>
      </c>
      <c r="CS19" s="680"/>
      <c r="CT19" s="680"/>
      <c r="CU19" s="680"/>
      <c r="CV19" s="680"/>
      <c r="CW19" s="680"/>
      <c r="CX19" s="680"/>
      <c r="CY19" s="681"/>
      <c r="CZ19" s="682" t="s">
        <v>226</v>
      </c>
      <c r="DA19" s="682"/>
      <c r="DB19" s="682"/>
      <c r="DC19" s="682"/>
      <c r="DD19" s="688" t="s">
        <v>226</v>
      </c>
      <c r="DE19" s="680"/>
      <c r="DF19" s="680"/>
      <c r="DG19" s="680"/>
      <c r="DH19" s="680"/>
      <c r="DI19" s="680"/>
      <c r="DJ19" s="680"/>
      <c r="DK19" s="680"/>
      <c r="DL19" s="680"/>
      <c r="DM19" s="680"/>
      <c r="DN19" s="680"/>
      <c r="DO19" s="680"/>
      <c r="DP19" s="681"/>
      <c r="DQ19" s="688" t="s">
        <v>226</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104658</v>
      </c>
      <c r="S20" s="680"/>
      <c r="T20" s="680"/>
      <c r="U20" s="680"/>
      <c r="V20" s="680"/>
      <c r="W20" s="680"/>
      <c r="X20" s="680"/>
      <c r="Y20" s="681"/>
      <c r="Z20" s="682">
        <v>1.5</v>
      </c>
      <c r="AA20" s="682"/>
      <c r="AB20" s="682"/>
      <c r="AC20" s="682"/>
      <c r="AD20" s="683" t="s">
        <v>226</v>
      </c>
      <c r="AE20" s="683"/>
      <c r="AF20" s="683"/>
      <c r="AG20" s="683"/>
      <c r="AH20" s="683"/>
      <c r="AI20" s="683"/>
      <c r="AJ20" s="683"/>
      <c r="AK20" s="683"/>
      <c r="AL20" s="684" t="s">
        <v>134</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226</v>
      </c>
      <c r="BH20" s="680"/>
      <c r="BI20" s="680"/>
      <c r="BJ20" s="680"/>
      <c r="BK20" s="680"/>
      <c r="BL20" s="680"/>
      <c r="BM20" s="680"/>
      <c r="BN20" s="681"/>
      <c r="BO20" s="682" t="s">
        <v>135</v>
      </c>
      <c r="BP20" s="682"/>
      <c r="BQ20" s="682"/>
      <c r="BR20" s="682"/>
      <c r="BS20" s="688" t="s">
        <v>226</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6642615</v>
      </c>
      <c r="CS20" s="680"/>
      <c r="CT20" s="680"/>
      <c r="CU20" s="680"/>
      <c r="CV20" s="680"/>
      <c r="CW20" s="680"/>
      <c r="CX20" s="680"/>
      <c r="CY20" s="681"/>
      <c r="CZ20" s="682">
        <v>100</v>
      </c>
      <c r="DA20" s="682"/>
      <c r="DB20" s="682"/>
      <c r="DC20" s="682"/>
      <c r="DD20" s="688">
        <v>931771</v>
      </c>
      <c r="DE20" s="680"/>
      <c r="DF20" s="680"/>
      <c r="DG20" s="680"/>
      <c r="DH20" s="680"/>
      <c r="DI20" s="680"/>
      <c r="DJ20" s="680"/>
      <c r="DK20" s="680"/>
      <c r="DL20" s="680"/>
      <c r="DM20" s="680"/>
      <c r="DN20" s="680"/>
      <c r="DO20" s="680"/>
      <c r="DP20" s="681"/>
      <c r="DQ20" s="688">
        <v>4790293</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226</v>
      </c>
      <c r="S21" s="680"/>
      <c r="T21" s="680"/>
      <c r="U21" s="680"/>
      <c r="V21" s="680"/>
      <c r="W21" s="680"/>
      <c r="X21" s="680"/>
      <c r="Y21" s="681"/>
      <c r="Z21" s="682" t="s">
        <v>134</v>
      </c>
      <c r="AA21" s="682"/>
      <c r="AB21" s="682"/>
      <c r="AC21" s="682"/>
      <c r="AD21" s="683" t="s">
        <v>135</v>
      </c>
      <c r="AE21" s="683"/>
      <c r="AF21" s="683"/>
      <c r="AG21" s="683"/>
      <c r="AH21" s="683"/>
      <c r="AI21" s="683"/>
      <c r="AJ21" s="683"/>
      <c r="AK21" s="683"/>
      <c r="AL21" s="684" t="s">
        <v>226</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134</v>
      </c>
      <c r="BH21" s="680"/>
      <c r="BI21" s="680"/>
      <c r="BJ21" s="680"/>
      <c r="BK21" s="680"/>
      <c r="BL21" s="680"/>
      <c r="BM21" s="680"/>
      <c r="BN21" s="681"/>
      <c r="BO21" s="682" t="s">
        <v>226</v>
      </c>
      <c r="BP21" s="682"/>
      <c r="BQ21" s="682"/>
      <c r="BR21" s="682"/>
      <c r="BS21" s="688" t="s">
        <v>135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4324084</v>
      </c>
      <c r="S22" s="680"/>
      <c r="T22" s="680"/>
      <c r="U22" s="680"/>
      <c r="V22" s="680"/>
      <c r="W22" s="680"/>
      <c r="X22" s="680"/>
      <c r="Y22" s="681"/>
      <c r="Z22" s="682">
        <v>60.8</v>
      </c>
      <c r="AA22" s="682"/>
      <c r="AB22" s="682"/>
      <c r="AC22" s="682"/>
      <c r="AD22" s="683">
        <v>4219426</v>
      </c>
      <c r="AE22" s="683"/>
      <c r="AF22" s="683"/>
      <c r="AG22" s="683"/>
      <c r="AH22" s="683"/>
      <c r="AI22" s="683"/>
      <c r="AJ22" s="683"/>
      <c r="AK22" s="683"/>
      <c r="AL22" s="684">
        <v>99.6</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226</v>
      </c>
      <c r="BH22" s="680"/>
      <c r="BI22" s="680"/>
      <c r="BJ22" s="680"/>
      <c r="BK22" s="680"/>
      <c r="BL22" s="680"/>
      <c r="BM22" s="680"/>
      <c r="BN22" s="681"/>
      <c r="BO22" s="682" t="s">
        <v>226</v>
      </c>
      <c r="BP22" s="682"/>
      <c r="BQ22" s="682"/>
      <c r="BR22" s="682"/>
      <c r="BS22" s="688" t="s">
        <v>226</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2124</v>
      </c>
      <c r="S23" s="680"/>
      <c r="T23" s="680"/>
      <c r="U23" s="680"/>
      <c r="V23" s="680"/>
      <c r="W23" s="680"/>
      <c r="X23" s="680"/>
      <c r="Y23" s="681"/>
      <c r="Z23" s="682">
        <v>0</v>
      </c>
      <c r="AA23" s="682"/>
      <c r="AB23" s="682"/>
      <c r="AC23" s="682"/>
      <c r="AD23" s="683">
        <v>2124</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226</v>
      </c>
      <c r="BH23" s="680"/>
      <c r="BI23" s="680"/>
      <c r="BJ23" s="680"/>
      <c r="BK23" s="680"/>
      <c r="BL23" s="680"/>
      <c r="BM23" s="680"/>
      <c r="BN23" s="681"/>
      <c r="BO23" s="682" t="s">
        <v>226</v>
      </c>
      <c r="BP23" s="682"/>
      <c r="BQ23" s="682"/>
      <c r="BR23" s="682"/>
      <c r="BS23" s="688" t="s">
        <v>226</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3738</v>
      </c>
      <c r="S24" s="680"/>
      <c r="T24" s="680"/>
      <c r="U24" s="680"/>
      <c r="V24" s="680"/>
      <c r="W24" s="680"/>
      <c r="X24" s="680"/>
      <c r="Y24" s="681"/>
      <c r="Z24" s="682">
        <v>0.1</v>
      </c>
      <c r="AA24" s="682"/>
      <c r="AB24" s="682"/>
      <c r="AC24" s="682"/>
      <c r="AD24" s="683" t="s">
        <v>226</v>
      </c>
      <c r="AE24" s="683"/>
      <c r="AF24" s="683"/>
      <c r="AG24" s="683"/>
      <c r="AH24" s="683"/>
      <c r="AI24" s="683"/>
      <c r="AJ24" s="683"/>
      <c r="AK24" s="683"/>
      <c r="AL24" s="684" t="s">
        <v>226</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226</v>
      </c>
      <c r="BH24" s="680"/>
      <c r="BI24" s="680"/>
      <c r="BJ24" s="680"/>
      <c r="BK24" s="680"/>
      <c r="BL24" s="680"/>
      <c r="BM24" s="680"/>
      <c r="BN24" s="681"/>
      <c r="BO24" s="682" t="s">
        <v>226</v>
      </c>
      <c r="BP24" s="682"/>
      <c r="BQ24" s="682"/>
      <c r="BR24" s="682"/>
      <c r="BS24" s="688" t="s">
        <v>135</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2500089</v>
      </c>
      <c r="CS24" s="669"/>
      <c r="CT24" s="669"/>
      <c r="CU24" s="669"/>
      <c r="CV24" s="669"/>
      <c r="CW24" s="669"/>
      <c r="CX24" s="669"/>
      <c r="CY24" s="670"/>
      <c r="CZ24" s="673">
        <v>37.6</v>
      </c>
      <c r="DA24" s="674"/>
      <c r="DB24" s="674"/>
      <c r="DC24" s="693"/>
      <c r="DD24" s="712">
        <v>1762115</v>
      </c>
      <c r="DE24" s="669"/>
      <c r="DF24" s="669"/>
      <c r="DG24" s="669"/>
      <c r="DH24" s="669"/>
      <c r="DI24" s="669"/>
      <c r="DJ24" s="669"/>
      <c r="DK24" s="670"/>
      <c r="DL24" s="712">
        <v>1762066</v>
      </c>
      <c r="DM24" s="669"/>
      <c r="DN24" s="669"/>
      <c r="DO24" s="669"/>
      <c r="DP24" s="669"/>
      <c r="DQ24" s="669"/>
      <c r="DR24" s="669"/>
      <c r="DS24" s="669"/>
      <c r="DT24" s="669"/>
      <c r="DU24" s="669"/>
      <c r="DV24" s="670"/>
      <c r="DW24" s="673">
        <v>38.700000000000003</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115268</v>
      </c>
      <c r="S25" s="680"/>
      <c r="T25" s="680"/>
      <c r="U25" s="680"/>
      <c r="V25" s="680"/>
      <c r="W25" s="680"/>
      <c r="X25" s="680"/>
      <c r="Y25" s="681"/>
      <c r="Z25" s="682">
        <v>1.6</v>
      </c>
      <c r="AA25" s="682"/>
      <c r="AB25" s="682"/>
      <c r="AC25" s="682"/>
      <c r="AD25" s="683">
        <v>13185</v>
      </c>
      <c r="AE25" s="683"/>
      <c r="AF25" s="683"/>
      <c r="AG25" s="683"/>
      <c r="AH25" s="683"/>
      <c r="AI25" s="683"/>
      <c r="AJ25" s="683"/>
      <c r="AK25" s="683"/>
      <c r="AL25" s="684">
        <v>0.3</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134</v>
      </c>
      <c r="BH25" s="680"/>
      <c r="BI25" s="680"/>
      <c r="BJ25" s="680"/>
      <c r="BK25" s="680"/>
      <c r="BL25" s="680"/>
      <c r="BM25" s="680"/>
      <c r="BN25" s="681"/>
      <c r="BO25" s="682" t="s">
        <v>226</v>
      </c>
      <c r="BP25" s="682"/>
      <c r="BQ25" s="682"/>
      <c r="BR25" s="682"/>
      <c r="BS25" s="688" t="s">
        <v>134</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1017327</v>
      </c>
      <c r="CS25" s="715"/>
      <c r="CT25" s="715"/>
      <c r="CU25" s="715"/>
      <c r="CV25" s="715"/>
      <c r="CW25" s="715"/>
      <c r="CX25" s="715"/>
      <c r="CY25" s="716"/>
      <c r="CZ25" s="684">
        <v>15.3</v>
      </c>
      <c r="DA25" s="713"/>
      <c r="DB25" s="713"/>
      <c r="DC25" s="717"/>
      <c r="DD25" s="688">
        <v>869469</v>
      </c>
      <c r="DE25" s="715"/>
      <c r="DF25" s="715"/>
      <c r="DG25" s="715"/>
      <c r="DH25" s="715"/>
      <c r="DI25" s="715"/>
      <c r="DJ25" s="715"/>
      <c r="DK25" s="716"/>
      <c r="DL25" s="688">
        <v>869420</v>
      </c>
      <c r="DM25" s="715"/>
      <c r="DN25" s="715"/>
      <c r="DO25" s="715"/>
      <c r="DP25" s="715"/>
      <c r="DQ25" s="715"/>
      <c r="DR25" s="715"/>
      <c r="DS25" s="715"/>
      <c r="DT25" s="715"/>
      <c r="DU25" s="715"/>
      <c r="DV25" s="716"/>
      <c r="DW25" s="684">
        <v>19.100000000000001</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37195</v>
      </c>
      <c r="S26" s="680"/>
      <c r="T26" s="680"/>
      <c r="U26" s="680"/>
      <c r="V26" s="680"/>
      <c r="W26" s="680"/>
      <c r="X26" s="680"/>
      <c r="Y26" s="681"/>
      <c r="Z26" s="682">
        <v>0.5</v>
      </c>
      <c r="AA26" s="682"/>
      <c r="AB26" s="682"/>
      <c r="AC26" s="682"/>
      <c r="AD26" s="683" t="s">
        <v>226</v>
      </c>
      <c r="AE26" s="683"/>
      <c r="AF26" s="683"/>
      <c r="AG26" s="683"/>
      <c r="AH26" s="683"/>
      <c r="AI26" s="683"/>
      <c r="AJ26" s="683"/>
      <c r="AK26" s="683"/>
      <c r="AL26" s="684" t="s">
        <v>226</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135</v>
      </c>
      <c r="BH26" s="680"/>
      <c r="BI26" s="680"/>
      <c r="BJ26" s="680"/>
      <c r="BK26" s="680"/>
      <c r="BL26" s="680"/>
      <c r="BM26" s="680"/>
      <c r="BN26" s="681"/>
      <c r="BO26" s="682" t="s">
        <v>226</v>
      </c>
      <c r="BP26" s="682"/>
      <c r="BQ26" s="682"/>
      <c r="BR26" s="682"/>
      <c r="BS26" s="688" t="s">
        <v>226</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686324</v>
      </c>
      <c r="CS26" s="680"/>
      <c r="CT26" s="680"/>
      <c r="CU26" s="680"/>
      <c r="CV26" s="680"/>
      <c r="CW26" s="680"/>
      <c r="CX26" s="680"/>
      <c r="CY26" s="681"/>
      <c r="CZ26" s="684">
        <v>10.3</v>
      </c>
      <c r="DA26" s="713"/>
      <c r="DB26" s="713"/>
      <c r="DC26" s="717"/>
      <c r="DD26" s="688">
        <v>566402</v>
      </c>
      <c r="DE26" s="680"/>
      <c r="DF26" s="680"/>
      <c r="DG26" s="680"/>
      <c r="DH26" s="680"/>
      <c r="DI26" s="680"/>
      <c r="DJ26" s="680"/>
      <c r="DK26" s="681"/>
      <c r="DL26" s="688" t="s">
        <v>226</v>
      </c>
      <c r="DM26" s="680"/>
      <c r="DN26" s="680"/>
      <c r="DO26" s="680"/>
      <c r="DP26" s="680"/>
      <c r="DQ26" s="680"/>
      <c r="DR26" s="680"/>
      <c r="DS26" s="680"/>
      <c r="DT26" s="680"/>
      <c r="DU26" s="680"/>
      <c r="DV26" s="681"/>
      <c r="DW26" s="684" t="s">
        <v>135</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610578</v>
      </c>
      <c r="S27" s="680"/>
      <c r="T27" s="680"/>
      <c r="U27" s="680"/>
      <c r="V27" s="680"/>
      <c r="W27" s="680"/>
      <c r="X27" s="680"/>
      <c r="Y27" s="681"/>
      <c r="Z27" s="682">
        <v>8.6</v>
      </c>
      <c r="AA27" s="682"/>
      <c r="AB27" s="682"/>
      <c r="AC27" s="682"/>
      <c r="AD27" s="683" t="s">
        <v>226</v>
      </c>
      <c r="AE27" s="683"/>
      <c r="AF27" s="683"/>
      <c r="AG27" s="683"/>
      <c r="AH27" s="683"/>
      <c r="AI27" s="683"/>
      <c r="AJ27" s="683"/>
      <c r="AK27" s="683"/>
      <c r="AL27" s="684" t="s">
        <v>226</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2744047</v>
      </c>
      <c r="BH27" s="680"/>
      <c r="BI27" s="680"/>
      <c r="BJ27" s="680"/>
      <c r="BK27" s="680"/>
      <c r="BL27" s="680"/>
      <c r="BM27" s="680"/>
      <c r="BN27" s="681"/>
      <c r="BO27" s="682">
        <v>100</v>
      </c>
      <c r="BP27" s="682"/>
      <c r="BQ27" s="682"/>
      <c r="BR27" s="682"/>
      <c r="BS27" s="688" t="s">
        <v>134</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1044258</v>
      </c>
      <c r="CS27" s="715"/>
      <c r="CT27" s="715"/>
      <c r="CU27" s="715"/>
      <c r="CV27" s="715"/>
      <c r="CW27" s="715"/>
      <c r="CX27" s="715"/>
      <c r="CY27" s="716"/>
      <c r="CZ27" s="684">
        <v>15.7</v>
      </c>
      <c r="DA27" s="713"/>
      <c r="DB27" s="713"/>
      <c r="DC27" s="717"/>
      <c r="DD27" s="688">
        <v>454142</v>
      </c>
      <c r="DE27" s="715"/>
      <c r="DF27" s="715"/>
      <c r="DG27" s="715"/>
      <c r="DH27" s="715"/>
      <c r="DI27" s="715"/>
      <c r="DJ27" s="715"/>
      <c r="DK27" s="716"/>
      <c r="DL27" s="688">
        <v>454142</v>
      </c>
      <c r="DM27" s="715"/>
      <c r="DN27" s="715"/>
      <c r="DO27" s="715"/>
      <c r="DP27" s="715"/>
      <c r="DQ27" s="715"/>
      <c r="DR27" s="715"/>
      <c r="DS27" s="715"/>
      <c r="DT27" s="715"/>
      <c r="DU27" s="715"/>
      <c r="DV27" s="716"/>
      <c r="DW27" s="684">
        <v>10</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226</v>
      </c>
      <c r="S28" s="680"/>
      <c r="T28" s="680"/>
      <c r="U28" s="680"/>
      <c r="V28" s="680"/>
      <c r="W28" s="680"/>
      <c r="X28" s="680"/>
      <c r="Y28" s="681"/>
      <c r="Z28" s="682" t="s">
        <v>134</v>
      </c>
      <c r="AA28" s="682"/>
      <c r="AB28" s="682"/>
      <c r="AC28" s="682"/>
      <c r="AD28" s="683" t="s">
        <v>134</v>
      </c>
      <c r="AE28" s="683"/>
      <c r="AF28" s="683"/>
      <c r="AG28" s="683"/>
      <c r="AH28" s="683"/>
      <c r="AI28" s="683"/>
      <c r="AJ28" s="683"/>
      <c r="AK28" s="683"/>
      <c r="AL28" s="684" t="s">
        <v>226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438504</v>
      </c>
      <c r="CS28" s="680"/>
      <c r="CT28" s="680"/>
      <c r="CU28" s="680"/>
      <c r="CV28" s="680"/>
      <c r="CW28" s="680"/>
      <c r="CX28" s="680"/>
      <c r="CY28" s="681"/>
      <c r="CZ28" s="684">
        <v>6.6</v>
      </c>
      <c r="DA28" s="713"/>
      <c r="DB28" s="713"/>
      <c r="DC28" s="717"/>
      <c r="DD28" s="688">
        <v>438504</v>
      </c>
      <c r="DE28" s="680"/>
      <c r="DF28" s="680"/>
      <c r="DG28" s="680"/>
      <c r="DH28" s="680"/>
      <c r="DI28" s="680"/>
      <c r="DJ28" s="680"/>
      <c r="DK28" s="681"/>
      <c r="DL28" s="688">
        <v>438504</v>
      </c>
      <c r="DM28" s="680"/>
      <c r="DN28" s="680"/>
      <c r="DO28" s="680"/>
      <c r="DP28" s="680"/>
      <c r="DQ28" s="680"/>
      <c r="DR28" s="680"/>
      <c r="DS28" s="680"/>
      <c r="DT28" s="680"/>
      <c r="DU28" s="680"/>
      <c r="DV28" s="681"/>
      <c r="DW28" s="684">
        <v>9.6</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394255</v>
      </c>
      <c r="S29" s="680"/>
      <c r="T29" s="680"/>
      <c r="U29" s="680"/>
      <c r="V29" s="680"/>
      <c r="W29" s="680"/>
      <c r="X29" s="680"/>
      <c r="Y29" s="681"/>
      <c r="Z29" s="682">
        <v>5.5</v>
      </c>
      <c r="AA29" s="682"/>
      <c r="AB29" s="682"/>
      <c r="AC29" s="682"/>
      <c r="AD29" s="683" t="s">
        <v>226</v>
      </c>
      <c r="AE29" s="683"/>
      <c r="AF29" s="683"/>
      <c r="AG29" s="683"/>
      <c r="AH29" s="683"/>
      <c r="AI29" s="683"/>
      <c r="AJ29" s="683"/>
      <c r="AK29" s="683"/>
      <c r="AL29" s="684" t="s">
        <v>226</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438504</v>
      </c>
      <c r="CS29" s="715"/>
      <c r="CT29" s="715"/>
      <c r="CU29" s="715"/>
      <c r="CV29" s="715"/>
      <c r="CW29" s="715"/>
      <c r="CX29" s="715"/>
      <c r="CY29" s="716"/>
      <c r="CZ29" s="684">
        <v>6.6</v>
      </c>
      <c r="DA29" s="713"/>
      <c r="DB29" s="713"/>
      <c r="DC29" s="717"/>
      <c r="DD29" s="688">
        <v>438504</v>
      </c>
      <c r="DE29" s="715"/>
      <c r="DF29" s="715"/>
      <c r="DG29" s="715"/>
      <c r="DH29" s="715"/>
      <c r="DI29" s="715"/>
      <c r="DJ29" s="715"/>
      <c r="DK29" s="716"/>
      <c r="DL29" s="688">
        <v>438504</v>
      </c>
      <c r="DM29" s="715"/>
      <c r="DN29" s="715"/>
      <c r="DO29" s="715"/>
      <c r="DP29" s="715"/>
      <c r="DQ29" s="715"/>
      <c r="DR29" s="715"/>
      <c r="DS29" s="715"/>
      <c r="DT29" s="715"/>
      <c r="DU29" s="715"/>
      <c r="DV29" s="716"/>
      <c r="DW29" s="684">
        <v>9.6</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24475</v>
      </c>
      <c r="S30" s="680"/>
      <c r="T30" s="680"/>
      <c r="U30" s="680"/>
      <c r="V30" s="680"/>
      <c r="W30" s="680"/>
      <c r="X30" s="680"/>
      <c r="Y30" s="681"/>
      <c r="Z30" s="682">
        <v>0.3</v>
      </c>
      <c r="AA30" s="682"/>
      <c r="AB30" s="682"/>
      <c r="AC30" s="682"/>
      <c r="AD30" s="683" t="s">
        <v>134</v>
      </c>
      <c r="AE30" s="683"/>
      <c r="AF30" s="683"/>
      <c r="AG30" s="683"/>
      <c r="AH30" s="683"/>
      <c r="AI30" s="683"/>
      <c r="AJ30" s="683"/>
      <c r="AK30" s="683"/>
      <c r="AL30" s="684" t="s">
        <v>226</v>
      </c>
      <c r="AM30" s="685"/>
      <c r="AN30" s="685"/>
      <c r="AO30" s="686"/>
      <c r="AP30" s="727" t="s">
        <v>307</v>
      </c>
      <c r="AQ30" s="728"/>
      <c r="AR30" s="728"/>
      <c r="AS30" s="728"/>
      <c r="AT30" s="733" t="s">
        <v>308</v>
      </c>
      <c r="AU30" s="230"/>
      <c r="AV30" s="230"/>
      <c r="AW30" s="230"/>
      <c r="AX30" s="665" t="s">
        <v>184</v>
      </c>
      <c r="AY30" s="666"/>
      <c r="AZ30" s="666"/>
      <c r="BA30" s="666"/>
      <c r="BB30" s="666"/>
      <c r="BC30" s="666"/>
      <c r="BD30" s="666"/>
      <c r="BE30" s="666"/>
      <c r="BF30" s="667"/>
      <c r="BG30" s="739">
        <v>99.1</v>
      </c>
      <c r="BH30" s="740"/>
      <c r="BI30" s="740"/>
      <c r="BJ30" s="740"/>
      <c r="BK30" s="740"/>
      <c r="BL30" s="740"/>
      <c r="BM30" s="674">
        <v>96.3</v>
      </c>
      <c r="BN30" s="740"/>
      <c r="BO30" s="740"/>
      <c r="BP30" s="740"/>
      <c r="BQ30" s="741"/>
      <c r="BR30" s="739">
        <v>99.1</v>
      </c>
      <c r="BS30" s="740"/>
      <c r="BT30" s="740"/>
      <c r="BU30" s="740"/>
      <c r="BV30" s="740"/>
      <c r="BW30" s="740"/>
      <c r="BX30" s="674">
        <v>95.8</v>
      </c>
      <c r="BY30" s="740"/>
      <c r="BZ30" s="740"/>
      <c r="CA30" s="740"/>
      <c r="CB30" s="741"/>
      <c r="CD30" s="744"/>
      <c r="CE30" s="745"/>
      <c r="CF30" s="694" t="s">
        <v>309</v>
      </c>
      <c r="CG30" s="695"/>
      <c r="CH30" s="695"/>
      <c r="CI30" s="695"/>
      <c r="CJ30" s="695"/>
      <c r="CK30" s="695"/>
      <c r="CL30" s="695"/>
      <c r="CM30" s="695"/>
      <c r="CN30" s="695"/>
      <c r="CO30" s="695"/>
      <c r="CP30" s="695"/>
      <c r="CQ30" s="696"/>
      <c r="CR30" s="679">
        <v>398014</v>
      </c>
      <c r="CS30" s="680"/>
      <c r="CT30" s="680"/>
      <c r="CU30" s="680"/>
      <c r="CV30" s="680"/>
      <c r="CW30" s="680"/>
      <c r="CX30" s="680"/>
      <c r="CY30" s="681"/>
      <c r="CZ30" s="684">
        <v>6</v>
      </c>
      <c r="DA30" s="713"/>
      <c r="DB30" s="713"/>
      <c r="DC30" s="717"/>
      <c r="DD30" s="688">
        <v>398014</v>
      </c>
      <c r="DE30" s="680"/>
      <c r="DF30" s="680"/>
      <c r="DG30" s="680"/>
      <c r="DH30" s="680"/>
      <c r="DI30" s="680"/>
      <c r="DJ30" s="680"/>
      <c r="DK30" s="681"/>
      <c r="DL30" s="688">
        <v>398014</v>
      </c>
      <c r="DM30" s="680"/>
      <c r="DN30" s="680"/>
      <c r="DO30" s="680"/>
      <c r="DP30" s="680"/>
      <c r="DQ30" s="680"/>
      <c r="DR30" s="680"/>
      <c r="DS30" s="680"/>
      <c r="DT30" s="680"/>
      <c r="DU30" s="680"/>
      <c r="DV30" s="681"/>
      <c r="DW30" s="684">
        <v>8.6999999999999993</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187887</v>
      </c>
      <c r="S31" s="680"/>
      <c r="T31" s="680"/>
      <c r="U31" s="680"/>
      <c r="V31" s="680"/>
      <c r="W31" s="680"/>
      <c r="X31" s="680"/>
      <c r="Y31" s="681"/>
      <c r="Z31" s="682">
        <v>2.6</v>
      </c>
      <c r="AA31" s="682"/>
      <c r="AB31" s="682"/>
      <c r="AC31" s="682"/>
      <c r="AD31" s="683" t="s">
        <v>226</v>
      </c>
      <c r="AE31" s="683"/>
      <c r="AF31" s="683"/>
      <c r="AG31" s="683"/>
      <c r="AH31" s="683"/>
      <c r="AI31" s="683"/>
      <c r="AJ31" s="683"/>
      <c r="AK31" s="683"/>
      <c r="AL31" s="684" t="s">
        <v>226</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98.9</v>
      </c>
      <c r="BH31" s="715"/>
      <c r="BI31" s="715"/>
      <c r="BJ31" s="715"/>
      <c r="BK31" s="715"/>
      <c r="BL31" s="715"/>
      <c r="BM31" s="685">
        <v>95.8</v>
      </c>
      <c r="BN31" s="737"/>
      <c r="BO31" s="737"/>
      <c r="BP31" s="737"/>
      <c r="BQ31" s="738"/>
      <c r="BR31" s="736">
        <v>98.9</v>
      </c>
      <c r="BS31" s="715"/>
      <c r="BT31" s="715"/>
      <c r="BU31" s="715"/>
      <c r="BV31" s="715"/>
      <c r="BW31" s="715"/>
      <c r="BX31" s="685">
        <v>95.2</v>
      </c>
      <c r="BY31" s="737"/>
      <c r="BZ31" s="737"/>
      <c r="CA31" s="737"/>
      <c r="CB31" s="738"/>
      <c r="CD31" s="744"/>
      <c r="CE31" s="745"/>
      <c r="CF31" s="694" t="s">
        <v>313</v>
      </c>
      <c r="CG31" s="695"/>
      <c r="CH31" s="695"/>
      <c r="CI31" s="695"/>
      <c r="CJ31" s="695"/>
      <c r="CK31" s="695"/>
      <c r="CL31" s="695"/>
      <c r="CM31" s="695"/>
      <c r="CN31" s="695"/>
      <c r="CO31" s="695"/>
      <c r="CP31" s="695"/>
      <c r="CQ31" s="696"/>
      <c r="CR31" s="679">
        <v>40490</v>
      </c>
      <c r="CS31" s="715"/>
      <c r="CT31" s="715"/>
      <c r="CU31" s="715"/>
      <c r="CV31" s="715"/>
      <c r="CW31" s="715"/>
      <c r="CX31" s="715"/>
      <c r="CY31" s="716"/>
      <c r="CZ31" s="684">
        <v>0.6</v>
      </c>
      <c r="DA31" s="713"/>
      <c r="DB31" s="713"/>
      <c r="DC31" s="717"/>
      <c r="DD31" s="688">
        <v>40490</v>
      </c>
      <c r="DE31" s="715"/>
      <c r="DF31" s="715"/>
      <c r="DG31" s="715"/>
      <c r="DH31" s="715"/>
      <c r="DI31" s="715"/>
      <c r="DJ31" s="715"/>
      <c r="DK31" s="716"/>
      <c r="DL31" s="688">
        <v>40490</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331124</v>
      </c>
      <c r="S32" s="680"/>
      <c r="T32" s="680"/>
      <c r="U32" s="680"/>
      <c r="V32" s="680"/>
      <c r="W32" s="680"/>
      <c r="X32" s="680"/>
      <c r="Y32" s="681"/>
      <c r="Z32" s="682">
        <v>4.7</v>
      </c>
      <c r="AA32" s="682"/>
      <c r="AB32" s="682"/>
      <c r="AC32" s="682"/>
      <c r="AD32" s="683" t="s">
        <v>135</v>
      </c>
      <c r="AE32" s="683"/>
      <c r="AF32" s="683"/>
      <c r="AG32" s="683"/>
      <c r="AH32" s="683"/>
      <c r="AI32" s="683"/>
      <c r="AJ32" s="683"/>
      <c r="AK32" s="683"/>
      <c r="AL32" s="684" t="s">
        <v>226</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99.3</v>
      </c>
      <c r="BH32" s="749"/>
      <c r="BI32" s="749"/>
      <c r="BJ32" s="749"/>
      <c r="BK32" s="749"/>
      <c r="BL32" s="749"/>
      <c r="BM32" s="750">
        <v>96.4</v>
      </c>
      <c r="BN32" s="749"/>
      <c r="BO32" s="749"/>
      <c r="BP32" s="749"/>
      <c r="BQ32" s="751"/>
      <c r="BR32" s="748">
        <v>99.2</v>
      </c>
      <c r="BS32" s="749"/>
      <c r="BT32" s="749"/>
      <c r="BU32" s="749"/>
      <c r="BV32" s="749"/>
      <c r="BW32" s="749"/>
      <c r="BX32" s="750">
        <v>96</v>
      </c>
      <c r="BY32" s="749"/>
      <c r="BZ32" s="749"/>
      <c r="CA32" s="749"/>
      <c r="CB32" s="751"/>
      <c r="CD32" s="746"/>
      <c r="CE32" s="747"/>
      <c r="CF32" s="694" t="s">
        <v>316</v>
      </c>
      <c r="CG32" s="695"/>
      <c r="CH32" s="695"/>
      <c r="CI32" s="695"/>
      <c r="CJ32" s="695"/>
      <c r="CK32" s="695"/>
      <c r="CL32" s="695"/>
      <c r="CM32" s="695"/>
      <c r="CN32" s="695"/>
      <c r="CO32" s="695"/>
      <c r="CP32" s="695"/>
      <c r="CQ32" s="696"/>
      <c r="CR32" s="679" t="s">
        <v>226</v>
      </c>
      <c r="CS32" s="680"/>
      <c r="CT32" s="680"/>
      <c r="CU32" s="680"/>
      <c r="CV32" s="680"/>
      <c r="CW32" s="680"/>
      <c r="CX32" s="680"/>
      <c r="CY32" s="681"/>
      <c r="CZ32" s="684" t="s">
        <v>226</v>
      </c>
      <c r="DA32" s="713"/>
      <c r="DB32" s="713"/>
      <c r="DC32" s="717"/>
      <c r="DD32" s="688" t="s">
        <v>135</v>
      </c>
      <c r="DE32" s="680"/>
      <c r="DF32" s="680"/>
      <c r="DG32" s="680"/>
      <c r="DH32" s="680"/>
      <c r="DI32" s="680"/>
      <c r="DJ32" s="680"/>
      <c r="DK32" s="681"/>
      <c r="DL32" s="688" t="s">
        <v>226</v>
      </c>
      <c r="DM32" s="680"/>
      <c r="DN32" s="680"/>
      <c r="DO32" s="680"/>
      <c r="DP32" s="680"/>
      <c r="DQ32" s="680"/>
      <c r="DR32" s="680"/>
      <c r="DS32" s="680"/>
      <c r="DT32" s="680"/>
      <c r="DU32" s="680"/>
      <c r="DV32" s="681"/>
      <c r="DW32" s="684" t="s">
        <v>226</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499756</v>
      </c>
      <c r="S33" s="680"/>
      <c r="T33" s="680"/>
      <c r="U33" s="680"/>
      <c r="V33" s="680"/>
      <c r="W33" s="680"/>
      <c r="X33" s="680"/>
      <c r="Y33" s="681"/>
      <c r="Z33" s="682">
        <v>7</v>
      </c>
      <c r="AA33" s="682"/>
      <c r="AB33" s="682"/>
      <c r="AC33" s="682"/>
      <c r="AD33" s="683" t="s">
        <v>134</v>
      </c>
      <c r="AE33" s="683"/>
      <c r="AF33" s="683"/>
      <c r="AG33" s="683"/>
      <c r="AH33" s="683"/>
      <c r="AI33" s="683"/>
      <c r="AJ33" s="683"/>
      <c r="AK33" s="683"/>
      <c r="AL33" s="684" t="s">
        <v>135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3210755</v>
      </c>
      <c r="CS33" s="715"/>
      <c r="CT33" s="715"/>
      <c r="CU33" s="715"/>
      <c r="CV33" s="715"/>
      <c r="CW33" s="715"/>
      <c r="CX33" s="715"/>
      <c r="CY33" s="716"/>
      <c r="CZ33" s="684">
        <v>48.3</v>
      </c>
      <c r="DA33" s="713"/>
      <c r="DB33" s="713"/>
      <c r="DC33" s="717"/>
      <c r="DD33" s="688">
        <v>2541433</v>
      </c>
      <c r="DE33" s="715"/>
      <c r="DF33" s="715"/>
      <c r="DG33" s="715"/>
      <c r="DH33" s="715"/>
      <c r="DI33" s="715"/>
      <c r="DJ33" s="715"/>
      <c r="DK33" s="716"/>
      <c r="DL33" s="688">
        <v>1867457</v>
      </c>
      <c r="DM33" s="715"/>
      <c r="DN33" s="715"/>
      <c r="DO33" s="715"/>
      <c r="DP33" s="715"/>
      <c r="DQ33" s="715"/>
      <c r="DR33" s="715"/>
      <c r="DS33" s="715"/>
      <c r="DT33" s="715"/>
      <c r="DU33" s="715"/>
      <c r="DV33" s="716"/>
      <c r="DW33" s="684">
        <v>41</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259107</v>
      </c>
      <c r="S34" s="680"/>
      <c r="T34" s="680"/>
      <c r="U34" s="680"/>
      <c r="V34" s="680"/>
      <c r="W34" s="680"/>
      <c r="X34" s="680"/>
      <c r="Y34" s="681"/>
      <c r="Z34" s="682">
        <v>3.6</v>
      </c>
      <c r="AA34" s="682"/>
      <c r="AB34" s="682"/>
      <c r="AC34" s="682"/>
      <c r="AD34" s="683">
        <v>502</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1261282</v>
      </c>
      <c r="CS34" s="680"/>
      <c r="CT34" s="680"/>
      <c r="CU34" s="680"/>
      <c r="CV34" s="680"/>
      <c r="CW34" s="680"/>
      <c r="CX34" s="680"/>
      <c r="CY34" s="681"/>
      <c r="CZ34" s="684">
        <v>19</v>
      </c>
      <c r="DA34" s="713"/>
      <c r="DB34" s="713"/>
      <c r="DC34" s="717"/>
      <c r="DD34" s="688">
        <v>975349</v>
      </c>
      <c r="DE34" s="680"/>
      <c r="DF34" s="680"/>
      <c r="DG34" s="680"/>
      <c r="DH34" s="680"/>
      <c r="DI34" s="680"/>
      <c r="DJ34" s="680"/>
      <c r="DK34" s="681"/>
      <c r="DL34" s="688">
        <v>623446</v>
      </c>
      <c r="DM34" s="680"/>
      <c r="DN34" s="680"/>
      <c r="DO34" s="680"/>
      <c r="DP34" s="680"/>
      <c r="DQ34" s="680"/>
      <c r="DR34" s="680"/>
      <c r="DS34" s="680"/>
      <c r="DT34" s="680"/>
      <c r="DU34" s="680"/>
      <c r="DV34" s="681"/>
      <c r="DW34" s="684">
        <v>13.7</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319000</v>
      </c>
      <c r="S35" s="680"/>
      <c r="T35" s="680"/>
      <c r="U35" s="680"/>
      <c r="V35" s="680"/>
      <c r="W35" s="680"/>
      <c r="X35" s="680"/>
      <c r="Y35" s="681"/>
      <c r="Z35" s="682">
        <v>4.5</v>
      </c>
      <c r="AA35" s="682"/>
      <c r="AB35" s="682"/>
      <c r="AC35" s="682"/>
      <c r="AD35" s="683" t="s">
        <v>226</v>
      </c>
      <c r="AE35" s="683"/>
      <c r="AF35" s="683"/>
      <c r="AG35" s="683"/>
      <c r="AH35" s="683"/>
      <c r="AI35" s="683"/>
      <c r="AJ35" s="683"/>
      <c r="AK35" s="683"/>
      <c r="AL35" s="684" t="s">
        <v>226</v>
      </c>
      <c r="AM35" s="685"/>
      <c r="AN35" s="685"/>
      <c r="AO35" s="686"/>
      <c r="AP35" s="234"/>
      <c r="AQ35" s="752" t="s">
        <v>324</v>
      </c>
      <c r="AR35" s="753"/>
      <c r="AS35" s="753"/>
      <c r="AT35" s="753"/>
      <c r="AU35" s="753"/>
      <c r="AV35" s="753"/>
      <c r="AW35" s="753"/>
      <c r="AX35" s="753"/>
      <c r="AY35" s="754"/>
      <c r="AZ35" s="668">
        <v>901398</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64503</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30397</v>
      </c>
      <c r="CS35" s="715"/>
      <c r="CT35" s="715"/>
      <c r="CU35" s="715"/>
      <c r="CV35" s="715"/>
      <c r="CW35" s="715"/>
      <c r="CX35" s="715"/>
      <c r="CY35" s="716"/>
      <c r="CZ35" s="684">
        <v>0.5</v>
      </c>
      <c r="DA35" s="713"/>
      <c r="DB35" s="713"/>
      <c r="DC35" s="717"/>
      <c r="DD35" s="688">
        <v>22065</v>
      </c>
      <c r="DE35" s="715"/>
      <c r="DF35" s="715"/>
      <c r="DG35" s="715"/>
      <c r="DH35" s="715"/>
      <c r="DI35" s="715"/>
      <c r="DJ35" s="715"/>
      <c r="DK35" s="716"/>
      <c r="DL35" s="688">
        <v>22065</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226</v>
      </c>
      <c r="S36" s="680"/>
      <c r="T36" s="680"/>
      <c r="U36" s="680"/>
      <c r="V36" s="680"/>
      <c r="W36" s="680"/>
      <c r="X36" s="680"/>
      <c r="Y36" s="681"/>
      <c r="Z36" s="682" t="s">
        <v>226</v>
      </c>
      <c r="AA36" s="682"/>
      <c r="AB36" s="682"/>
      <c r="AC36" s="682"/>
      <c r="AD36" s="683" t="s">
        <v>226</v>
      </c>
      <c r="AE36" s="683"/>
      <c r="AF36" s="683"/>
      <c r="AG36" s="683"/>
      <c r="AH36" s="683"/>
      <c r="AI36" s="683"/>
      <c r="AJ36" s="683"/>
      <c r="AK36" s="683"/>
      <c r="AL36" s="684" t="s">
        <v>226</v>
      </c>
      <c r="AM36" s="685"/>
      <c r="AN36" s="685"/>
      <c r="AO36" s="686"/>
      <c r="AQ36" s="756" t="s">
        <v>328</v>
      </c>
      <c r="AR36" s="757"/>
      <c r="AS36" s="757"/>
      <c r="AT36" s="757"/>
      <c r="AU36" s="757"/>
      <c r="AV36" s="757"/>
      <c r="AW36" s="757"/>
      <c r="AX36" s="757"/>
      <c r="AY36" s="758"/>
      <c r="AZ36" s="679">
        <v>320000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41688</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819306</v>
      </c>
      <c r="CS36" s="680"/>
      <c r="CT36" s="680"/>
      <c r="CU36" s="680"/>
      <c r="CV36" s="680"/>
      <c r="CW36" s="680"/>
      <c r="CX36" s="680"/>
      <c r="CY36" s="681"/>
      <c r="CZ36" s="684">
        <v>12.3</v>
      </c>
      <c r="DA36" s="713"/>
      <c r="DB36" s="713"/>
      <c r="DC36" s="717"/>
      <c r="DD36" s="688">
        <v>746477</v>
      </c>
      <c r="DE36" s="680"/>
      <c r="DF36" s="680"/>
      <c r="DG36" s="680"/>
      <c r="DH36" s="680"/>
      <c r="DI36" s="680"/>
      <c r="DJ36" s="680"/>
      <c r="DK36" s="681"/>
      <c r="DL36" s="688">
        <v>523529</v>
      </c>
      <c r="DM36" s="680"/>
      <c r="DN36" s="680"/>
      <c r="DO36" s="680"/>
      <c r="DP36" s="680"/>
      <c r="DQ36" s="680"/>
      <c r="DR36" s="680"/>
      <c r="DS36" s="680"/>
      <c r="DT36" s="680"/>
      <c r="DU36" s="680"/>
      <c r="DV36" s="681"/>
      <c r="DW36" s="684">
        <v>11.5</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319000</v>
      </c>
      <c r="S37" s="680"/>
      <c r="T37" s="680"/>
      <c r="U37" s="680"/>
      <c r="V37" s="680"/>
      <c r="W37" s="680"/>
      <c r="X37" s="680"/>
      <c r="Y37" s="681"/>
      <c r="Z37" s="682">
        <v>4.5</v>
      </c>
      <c r="AA37" s="682"/>
      <c r="AB37" s="682"/>
      <c r="AC37" s="682"/>
      <c r="AD37" s="683" t="s">
        <v>226</v>
      </c>
      <c r="AE37" s="683"/>
      <c r="AF37" s="683"/>
      <c r="AG37" s="683"/>
      <c r="AH37" s="683"/>
      <c r="AI37" s="683"/>
      <c r="AJ37" s="683"/>
      <c r="AK37" s="683"/>
      <c r="AL37" s="684" t="s">
        <v>226</v>
      </c>
      <c r="AM37" s="685"/>
      <c r="AN37" s="685"/>
      <c r="AO37" s="686"/>
      <c r="AQ37" s="756" t="s">
        <v>332</v>
      </c>
      <c r="AR37" s="757"/>
      <c r="AS37" s="757"/>
      <c r="AT37" s="757"/>
      <c r="AU37" s="757"/>
      <c r="AV37" s="757"/>
      <c r="AW37" s="757"/>
      <c r="AX37" s="757"/>
      <c r="AY37" s="758"/>
      <c r="AZ37" s="679">
        <v>2810</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2668</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400161</v>
      </c>
      <c r="CS37" s="715"/>
      <c r="CT37" s="715"/>
      <c r="CU37" s="715"/>
      <c r="CV37" s="715"/>
      <c r="CW37" s="715"/>
      <c r="CX37" s="715"/>
      <c r="CY37" s="716"/>
      <c r="CZ37" s="684">
        <v>6</v>
      </c>
      <c r="DA37" s="713"/>
      <c r="DB37" s="713"/>
      <c r="DC37" s="717"/>
      <c r="DD37" s="688">
        <v>399633</v>
      </c>
      <c r="DE37" s="715"/>
      <c r="DF37" s="715"/>
      <c r="DG37" s="715"/>
      <c r="DH37" s="715"/>
      <c r="DI37" s="715"/>
      <c r="DJ37" s="715"/>
      <c r="DK37" s="716"/>
      <c r="DL37" s="688">
        <v>272462</v>
      </c>
      <c r="DM37" s="715"/>
      <c r="DN37" s="715"/>
      <c r="DO37" s="715"/>
      <c r="DP37" s="715"/>
      <c r="DQ37" s="715"/>
      <c r="DR37" s="715"/>
      <c r="DS37" s="715"/>
      <c r="DT37" s="715"/>
      <c r="DU37" s="715"/>
      <c r="DV37" s="716"/>
      <c r="DW37" s="684">
        <v>6</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7108591</v>
      </c>
      <c r="S38" s="760"/>
      <c r="T38" s="760"/>
      <c r="U38" s="760"/>
      <c r="V38" s="760"/>
      <c r="W38" s="760"/>
      <c r="X38" s="760"/>
      <c r="Y38" s="761"/>
      <c r="Z38" s="762">
        <v>100</v>
      </c>
      <c r="AA38" s="762"/>
      <c r="AB38" s="762"/>
      <c r="AC38" s="762"/>
      <c r="AD38" s="763">
        <v>4235237</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444</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4504</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898588</v>
      </c>
      <c r="CS38" s="680"/>
      <c r="CT38" s="680"/>
      <c r="CU38" s="680"/>
      <c r="CV38" s="680"/>
      <c r="CW38" s="680"/>
      <c r="CX38" s="680"/>
      <c r="CY38" s="681"/>
      <c r="CZ38" s="684">
        <v>13.5</v>
      </c>
      <c r="DA38" s="713"/>
      <c r="DB38" s="713"/>
      <c r="DC38" s="717"/>
      <c r="DD38" s="688">
        <v>796870</v>
      </c>
      <c r="DE38" s="680"/>
      <c r="DF38" s="680"/>
      <c r="DG38" s="680"/>
      <c r="DH38" s="680"/>
      <c r="DI38" s="680"/>
      <c r="DJ38" s="680"/>
      <c r="DK38" s="681"/>
      <c r="DL38" s="688">
        <v>698417</v>
      </c>
      <c r="DM38" s="680"/>
      <c r="DN38" s="680"/>
      <c r="DO38" s="680"/>
      <c r="DP38" s="680"/>
      <c r="DQ38" s="680"/>
      <c r="DR38" s="680"/>
      <c r="DS38" s="680"/>
      <c r="DT38" s="680"/>
      <c r="DU38" s="680"/>
      <c r="DV38" s="681"/>
      <c r="DW38" s="684">
        <v>15.3</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134</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101</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200510</v>
      </c>
      <c r="CS39" s="715"/>
      <c r="CT39" s="715"/>
      <c r="CU39" s="715"/>
      <c r="CV39" s="715"/>
      <c r="CW39" s="715"/>
      <c r="CX39" s="715"/>
      <c r="CY39" s="716"/>
      <c r="CZ39" s="684">
        <v>3</v>
      </c>
      <c r="DA39" s="713"/>
      <c r="DB39" s="713"/>
      <c r="DC39" s="717"/>
      <c r="DD39" s="688" t="s">
        <v>134</v>
      </c>
      <c r="DE39" s="715"/>
      <c r="DF39" s="715"/>
      <c r="DG39" s="715"/>
      <c r="DH39" s="715"/>
      <c r="DI39" s="715"/>
      <c r="DJ39" s="715"/>
      <c r="DK39" s="716"/>
      <c r="DL39" s="688" t="s">
        <v>226</v>
      </c>
      <c r="DM39" s="715"/>
      <c r="DN39" s="715"/>
      <c r="DO39" s="715"/>
      <c r="DP39" s="715"/>
      <c r="DQ39" s="715"/>
      <c r="DR39" s="715"/>
      <c r="DS39" s="715"/>
      <c r="DT39" s="715"/>
      <c r="DU39" s="715"/>
      <c r="DV39" s="716"/>
      <c r="DW39" s="684" t="s">
        <v>226</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139083</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134</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672</v>
      </c>
      <c r="CS40" s="680"/>
      <c r="CT40" s="680"/>
      <c r="CU40" s="680"/>
      <c r="CV40" s="680"/>
      <c r="CW40" s="680"/>
      <c r="CX40" s="680"/>
      <c r="CY40" s="681"/>
      <c r="CZ40" s="684">
        <v>0</v>
      </c>
      <c r="DA40" s="713"/>
      <c r="DB40" s="713"/>
      <c r="DC40" s="717"/>
      <c r="DD40" s="688">
        <v>672</v>
      </c>
      <c r="DE40" s="680"/>
      <c r="DF40" s="680"/>
      <c r="DG40" s="680"/>
      <c r="DH40" s="680"/>
      <c r="DI40" s="680"/>
      <c r="DJ40" s="680"/>
      <c r="DK40" s="681"/>
      <c r="DL40" s="688" t="s">
        <v>226</v>
      </c>
      <c r="DM40" s="680"/>
      <c r="DN40" s="680"/>
      <c r="DO40" s="680"/>
      <c r="DP40" s="680"/>
      <c r="DQ40" s="680"/>
      <c r="DR40" s="680"/>
      <c r="DS40" s="680"/>
      <c r="DT40" s="680"/>
      <c r="DU40" s="680"/>
      <c r="DV40" s="681"/>
      <c r="DW40" s="684" t="s">
        <v>226</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439061</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329</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226</v>
      </c>
      <c r="CS41" s="715"/>
      <c r="CT41" s="715"/>
      <c r="CU41" s="715"/>
      <c r="CV41" s="715"/>
      <c r="CW41" s="715"/>
      <c r="CX41" s="715"/>
      <c r="CY41" s="716"/>
      <c r="CZ41" s="684" t="s">
        <v>134</v>
      </c>
      <c r="DA41" s="713"/>
      <c r="DB41" s="713"/>
      <c r="DC41" s="717"/>
      <c r="DD41" s="688" t="s">
        <v>226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931771</v>
      </c>
      <c r="CS42" s="680"/>
      <c r="CT42" s="680"/>
      <c r="CU42" s="680"/>
      <c r="CV42" s="680"/>
      <c r="CW42" s="680"/>
      <c r="CX42" s="680"/>
      <c r="CY42" s="681"/>
      <c r="CZ42" s="684">
        <v>14</v>
      </c>
      <c r="DA42" s="685"/>
      <c r="DB42" s="685"/>
      <c r="DC42" s="780"/>
      <c r="DD42" s="688">
        <v>486745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7153</v>
      </c>
      <c r="CS43" s="715"/>
      <c r="CT43" s="715"/>
      <c r="CU43" s="715"/>
      <c r="CV43" s="715"/>
      <c r="CW43" s="715"/>
      <c r="CX43" s="715"/>
      <c r="CY43" s="716"/>
      <c r="CZ43" s="684">
        <v>0.1</v>
      </c>
      <c r="DA43" s="713"/>
      <c r="DB43" s="713"/>
      <c r="DC43" s="717"/>
      <c r="DD43" s="688">
        <v>6928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931771</v>
      </c>
      <c r="CS44" s="680"/>
      <c r="CT44" s="680"/>
      <c r="CU44" s="680"/>
      <c r="CV44" s="680"/>
      <c r="CW44" s="680"/>
      <c r="CX44" s="680"/>
      <c r="CY44" s="681"/>
      <c r="CZ44" s="684">
        <v>14</v>
      </c>
      <c r="DA44" s="685"/>
      <c r="DB44" s="685"/>
      <c r="DC44" s="780"/>
      <c r="DD44" s="688">
        <v>486745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378404</v>
      </c>
      <c r="CS45" s="715"/>
      <c r="CT45" s="715"/>
      <c r="CU45" s="715"/>
      <c r="CV45" s="715"/>
      <c r="CW45" s="715"/>
      <c r="CX45" s="715"/>
      <c r="CY45" s="716"/>
      <c r="CZ45" s="684">
        <v>5.7</v>
      </c>
      <c r="DA45" s="713"/>
      <c r="DB45" s="713"/>
      <c r="DC45" s="717"/>
      <c r="DD45" s="688">
        <v>119637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509338</v>
      </c>
      <c r="CS46" s="680"/>
      <c r="CT46" s="680"/>
      <c r="CU46" s="680"/>
      <c r="CV46" s="680"/>
      <c r="CW46" s="680"/>
      <c r="CX46" s="680"/>
      <c r="CY46" s="681"/>
      <c r="CZ46" s="684">
        <v>7.7</v>
      </c>
      <c r="DA46" s="685"/>
      <c r="DB46" s="685"/>
      <c r="DC46" s="780"/>
      <c r="DD46" s="688">
        <v>323079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t="s">
        <v>134</v>
      </c>
      <c r="CS47" s="715"/>
      <c r="CT47" s="715"/>
      <c r="CU47" s="715"/>
      <c r="CV47" s="715"/>
      <c r="CW47" s="715"/>
      <c r="CX47" s="715"/>
      <c r="CY47" s="716"/>
      <c r="CZ47" s="684" t="s">
        <v>226</v>
      </c>
      <c r="DA47" s="713"/>
      <c r="DB47" s="713"/>
      <c r="DC47" s="717"/>
      <c r="DD47" s="688" t="s">
        <v>226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226</v>
      </c>
      <c r="CS48" s="680"/>
      <c r="CT48" s="680"/>
      <c r="CU48" s="680"/>
      <c r="CV48" s="680"/>
      <c r="CW48" s="680"/>
      <c r="CX48" s="680"/>
      <c r="CY48" s="681"/>
      <c r="CZ48" s="684" t="s">
        <v>226</v>
      </c>
      <c r="DA48" s="685"/>
      <c r="DB48" s="685"/>
      <c r="DC48" s="780"/>
      <c r="DD48" s="688" t="s">
        <v>226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6642615</v>
      </c>
      <c r="CS49" s="749"/>
      <c r="CT49" s="749"/>
      <c r="CU49" s="749"/>
      <c r="CV49" s="749"/>
      <c r="CW49" s="749"/>
      <c r="CX49" s="749"/>
      <c r="CY49" s="781"/>
      <c r="CZ49" s="764">
        <v>100</v>
      </c>
      <c r="DA49" s="782"/>
      <c r="DB49" s="782"/>
      <c r="DC49" s="783"/>
      <c r="DD49" s="784">
        <v>4790293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BWYPwCKukq/FHE3tBy/wxIUQ5pFX8A3DHLpdPr4Lvh11ilXenWk+deByIyIqCrkiqM4JxFf9wO1krzU1c911Kg==" saltValue="oB+B9M//bOXmDc1wcbU2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6958</v>
      </c>
      <c r="R7" s="815"/>
      <c r="S7" s="815"/>
      <c r="T7" s="815"/>
      <c r="U7" s="815"/>
      <c r="V7" s="815">
        <v>6495</v>
      </c>
      <c r="W7" s="815"/>
      <c r="X7" s="815"/>
      <c r="Y7" s="815"/>
      <c r="Z7" s="815"/>
      <c r="AA7" s="815">
        <v>463</v>
      </c>
      <c r="AB7" s="815"/>
      <c r="AC7" s="815"/>
      <c r="AD7" s="815"/>
      <c r="AE7" s="816"/>
      <c r="AF7" s="817">
        <v>440</v>
      </c>
      <c r="AG7" s="818"/>
      <c r="AH7" s="818"/>
      <c r="AI7" s="818"/>
      <c r="AJ7" s="819"/>
      <c r="AK7" s="854">
        <v>331</v>
      </c>
      <c r="AL7" s="855"/>
      <c r="AM7" s="855"/>
      <c r="AN7" s="855"/>
      <c r="AO7" s="855"/>
      <c r="AP7" s="855">
        <v>5312</v>
      </c>
      <c r="AQ7" s="855"/>
      <c r="AR7" s="855"/>
      <c r="AS7" s="855"/>
      <c r="AT7" s="855"/>
      <c r="AU7" s="856" t="s">
        <v>598</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585</v>
      </c>
      <c r="BT7" s="859"/>
      <c r="BU7" s="859"/>
      <c r="BV7" s="859"/>
      <c r="BW7" s="859"/>
      <c r="BX7" s="859"/>
      <c r="BY7" s="859"/>
      <c r="BZ7" s="859"/>
      <c r="CA7" s="859"/>
      <c r="CB7" s="859"/>
      <c r="CC7" s="859"/>
      <c r="CD7" s="859"/>
      <c r="CE7" s="859"/>
      <c r="CF7" s="859"/>
      <c r="CG7" s="860"/>
      <c r="CH7" s="851">
        <v>12</v>
      </c>
      <c r="CI7" s="852"/>
      <c r="CJ7" s="852"/>
      <c r="CK7" s="852"/>
      <c r="CL7" s="853"/>
      <c r="CM7" s="851">
        <v>118</v>
      </c>
      <c r="CN7" s="852"/>
      <c r="CO7" s="852"/>
      <c r="CP7" s="852"/>
      <c r="CQ7" s="853"/>
      <c r="CR7" s="851">
        <v>5</v>
      </c>
      <c r="CS7" s="852"/>
      <c r="CT7" s="852"/>
      <c r="CU7" s="852"/>
      <c r="CV7" s="853"/>
      <c r="CW7" s="851" t="s">
        <v>586</v>
      </c>
      <c r="CX7" s="852"/>
      <c r="CY7" s="852"/>
      <c r="CZ7" s="852"/>
      <c r="DA7" s="853"/>
      <c r="DB7" s="851" t="s">
        <v>586</v>
      </c>
      <c r="DC7" s="852"/>
      <c r="DD7" s="852"/>
      <c r="DE7" s="852"/>
      <c r="DF7" s="853"/>
      <c r="DG7" s="851" t="s">
        <v>586</v>
      </c>
      <c r="DH7" s="852"/>
      <c r="DI7" s="852"/>
      <c r="DJ7" s="852"/>
      <c r="DK7" s="853"/>
      <c r="DL7" s="851" t="s">
        <v>586</v>
      </c>
      <c r="DM7" s="852"/>
      <c r="DN7" s="852"/>
      <c r="DO7" s="852"/>
      <c r="DP7" s="853"/>
      <c r="DQ7" s="851" t="s">
        <v>586</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48</v>
      </c>
      <c r="R8" s="839"/>
      <c r="S8" s="839"/>
      <c r="T8" s="839"/>
      <c r="U8" s="839"/>
      <c r="V8" s="839">
        <v>47</v>
      </c>
      <c r="W8" s="839"/>
      <c r="X8" s="839"/>
      <c r="Y8" s="839"/>
      <c r="Z8" s="839"/>
      <c r="AA8" s="839">
        <v>1</v>
      </c>
      <c r="AB8" s="839"/>
      <c r="AC8" s="839"/>
      <c r="AD8" s="839"/>
      <c r="AE8" s="840"/>
      <c r="AF8" s="841">
        <v>1</v>
      </c>
      <c r="AG8" s="842"/>
      <c r="AH8" s="842"/>
      <c r="AI8" s="842"/>
      <c r="AJ8" s="843"/>
      <c r="AK8" s="844" t="s">
        <v>586</v>
      </c>
      <c r="AL8" s="845"/>
      <c r="AM8" s="845"/>
      <c r="AN8" s="845"/>
      <c r="AO8" s="845"/>
      <c r="AP8" s="845" t="s">
        <v>594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384</v>
      </c>
      <c r="C9" s="836"/>
      <c r="D9" s="836"/>
      <c r="E9" s="836"/>
      <c r="F9" s="836"/>
      <c r="G9" s="836"/>
      <c r="H9" s="836"/>
      <c r="I9" s="836"/>
      <c r="J9" s="836"/>
      <c r="K9" s="836"/>
      <c r="L9" s="836"/>
      <c r="M9" s="836"/>
      <c r="N9" s="836"/>
      <c r="O9" s="836"/>
      <c r="P9" s="837"/>
      <c r="Q9" s="838">
        <v>119</v>
      </c>
      <c r="R9" s="839"/>
      <c r="S9" s="839"/>
      <c r="T9" s="839"/>
      <c r="U9" s="839"/>
      <c r="V9" s="839">
        <v>118</v>
      </c>
      <c r="W9" s="839"/>
      <c r="X9" s="839"/>
      <c r="Y9" s="839"/>
      <c r="Z9" s="839"/>
      <c r="AA9" s="839">
        <v>1</v>
      </c>
      <c r="AB9" s="839"/>
      <c r="AC9" s="839"/>
      <c r="AD9" s="839"/>
      <c r="AE9" s="840"/>
      <c r="AF9" s="841">
        <v>1</v>
      </c>
      <c r="AG9" s="842"/>
      <c r="AH9" s="842"/>
      <c r="AI9" s="842"/>
      <c r="AJ9" s="843"/>
      <c r="AK9" s="844" t="s">
        <v>599</v>
      </c>
      <c r="AL9" s="845"/>
      <c r="AM9" s="845"/>
      <c r="AN9" s="845"/>
      <c r="AO9" s="845"/>
      <c r="AP9" s="845" t="s">
        <v>586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7114</v>
      </c>
      <c r="R23" s="874"/>
      <c r="S23" s="874"/>
      <c r="T23" s="874"/>
      <c r="U23" s="874"/>
      <c r="V23" s="874">
        <v>6648</v>
      </c>
      <c r="W23" s="874"/>
      <c r="X23" s="874"/>
      <c r="Y23" s="874"/>
      <c r="Z23" s="874"/>
      <c r="AA23" s="874">
        <v>466</v>
      </c>
      <c r="AB23" s="874"/>
      <c r="AC23" s="874"/>
      <c r="AD23" s="874"/>
      <c r="AE23" s="875"/>
      <c r="AF23" s="876">
        <v>443</v>
      </c>
      <c r="AG23" s="874"/>
      <c r="AH23" s="874"/>
      <c r="AI23" s="874"/>
      <c r="AJ23" s="877"/>
      <c r="AK23" s="878"/>
      <c r="AL23" s="879"/>
      <c r="AM23" s="879"/>
      <c r="AN23" s="879"/>
      <c r="AO23" s="879"/>
      <c r="AP23" s="874">
        <v>5312</v>
      </c>
      <c r="AQ23" s="874"/>
      <c r="AR23" s="874"/>
      <c r="AS23" s="874"/>
      <c r="AT23" s="874"/>
      <c r="AU23" s="880"/>
      <c r="AV23" s="880"/>
      <c r="AW23" s="880"/>
      <c r="AX23" s="880"/>
      <c r="AY23" s="881"/>
      <c r="AZ23" s="889" t="s">
        <v>134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2313</v>
      </c>
      <c r="R28" s="903"/>
      <c r="S28" s="903"/>
      <c r="T28" s="903"/>
      <c r="U28" s="903"/>
      <c r="V28" s="903">
        <v>2248</v>
      </c>
      <c r="W28" s="903"/>
      <c r="X28" s="903"/>
      <c r="Y28" s="903"/>
      <c r="Z28" s="903"/>
      <c r="AA28" s="903">
        <v>65</v>
      </c>
      <c r="AB28" s="903"/>
      <c r="AC28" s="903"/>
      <c r="AD28" s="903"/>
      <c r="AE28" s="904"/>
      <c r="AF28" s="905">
        <v>65</v>
      </c>
      <c r="AG28" s="903"/>
      <c r="AH28" s="903"/>
      <c r="AI28" s="903"/>
      <c r="AJ28" s="906"/>
      <c r="AK28" s="907">
        <v>139</v>
      </c>
      <c r="AL28" s="898"/>
      <c r="AM28" s="898"/>
      <c r="AN28" s="898"/>
      <c r="AO28" s="898"/>
      <c r="AP28" s="898" t="s">
        <v>586</v>
      </c>
      <c r="AQ28" s="898"/>
      <c r="AR28" s="898"/>
      <c r="AS28" s="898"/>
      <c r="AT28" s="898"/>
      <c r="AU28" s="898" t="s">
        <v>596</v>
      </c>
      <c r="AV28" s="898"/>
      <c r="AW28" s="898"/>
      <c r="AX28" s="898"/>
      <c r="AY28" s="898"/>
      <c r="AZ28" s="899" t="s">
        <v>586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252</v>
      </c>
      <c r="R29" s="839"/>
      <c r="S29" s="839"/>
      <c r="T29" s="839"/>
      <c r="U29" s="839"/>
      <c r="V29" s="839">
        <v>244</v>
      </c>
      <c r="W29" s="839"/>
      <c r="X29" s="839"/>
      <c r="Y29" s="839"/>
      <c r="Z29" s="839"/>
      <c r="AA29" s="839">
        <v>8</v>
      </c>
      <c r="AB29" s="839"/>
      <c r="AC29" s="839"/>
      <c r="AD29" s="839"/>
      <c r="AE29" s="840"/>
      <c r="AF29" s="841">
        <v>8</v>
      </c>
      <c r="AG29" s="842"/>
      <c r="AH29" s="842"/>
      <c r="AI29" s="842"/>
      <c r="AJ29" s="843"/>
      <c r="AK29" s="910">
        <v>44</v>
      </c>
      <c r="AL29" s="911"/>
      <c r="AM29" s="911"/>
      <c r="AN29" s="911"/>
      <c r="AO29" s="911"/>
      <c r="AP29" s="911" t="s">
        <v>586</v>
      </c>
      <c r="AQ29" s="911"/>
      <c r="AR29" s="911"/>
      <c r="AS29" s="911"/>
      <c r="AT29" s="911"/>
      <c r="AU29" s="911" t="s">
        <v>586</v>
      </c>
      <c r="AV29" s="911"/>
      <c r="AW29" s="911"/>
      <c r="AX29" s="911"/>
      <c r="AY29" s="911"/>
      <c r="AZ29" s="912" t="s">
        <v>586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178</v>
      </c>
      <c r="R30" s="839"/>
      <c r="S30" s="839"/>
      <c r="T30" s="839"/>
      <c r="U30" s="839"/>
      <c r="V30" s="839">
        <v>150</v>
      </c>
      <c r="W30" s="839"/>
      <c r="X30" s="839"/>
      <c r="Y30" s="839"/>
      <c r="Z30" s="839"/>
      <c r="AA30" s="839">
        <v>28</v>
      </c>
      <c r="AB30" s="839"/>
      <c r="AC30" s="839"/>
      <c r="AD30" s="839"/>
      <c r="AE30" s="840"/>
      <c r="AF30" s="841">
        <v>651</v>
      </c>
      <c r="AG30" s="842"/>
      <c r="AH30" s="842"/>
      <c r="AI30" s="842"/>
      <c r="AJ30" s="843"/>
      <c r="AK30" s="910">
        <v>2</v>
      </c>
      <c r="AL30" s="911"/>
      <c r="AM30" s="911"/>
      <c r="AN30" s="911"/>
      <c r="AO30" s="911"/>
      <c r="AP30" s="911" t="s">
        <v>595</v>
      </c>
      <c r="AQ30" s="911"/>
      <c r="AR30" s="911"/>
      <c r="AS30" s="911"/>
      <c r="AT30" s="911"/>
      <c r="AU30" s="911" t="s">
        <v>586</v>
      </c>
      <c r="AV30" s="911"/>
      <c r="AW30" s="911"/>
      <c r="AX30" s="911"/>
      <c r="AY30" s="911"/>
      <c r="AZ30" s="912" t="s">
        <v>597</v>
      </c>
      <c r="BA30" s="912"/>
      <c r="BB30" s="912"/>
      <c r="BC30" s="912"/>
      <c r="BD30" s="912"/>
      <c r="BE30" s="908" t="s">
        <v>401</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1401</v>
      </c>
      <c r="R31" s="839"/>
      <c r="S31" s="839"/>
      <c r="T31" s="839"/>
      <c r="U31" s="839"/>
      <c r="V31" s="839">
        <v>1356</v>
      </c>
      <c r="W31" s="839"/>
      <c r="X31" s="839"/>
      <c r="Y31" s="839"/>
      <c r="Z31" s="839"/>
      <c r="AA31" s="839">
        <v>45</v>
      </c>
      <c r="AB31" s="839"/>
      <c r="AC31" s="839"/>
      <c r="AD31" s="839"/>
      <c r="AE31" s="840"/>
      <c r="AF31" s="841">
        <v>45</v>
      </c>
      <c r="AG31" s="842"/>
      <c r="AH31" s="842"/>
      <c r="AI31" s="842"/>
      <c r="AJ31" s="843"/>
      <c r="AK31" s="910">
        <v>320</v>
      </c>
      <c r="AL31" s="911"/>
      <c r="AM31" s="911"/>
      <c r="AN31" s="911"/>
      <c r="AO31" s="911"/>
      <c r="AP31" s="911">
        <v>5358</v>
      </c>
      <c r="AQ31" s="911"/>
      <c r="AR31" s="911"/>
      <c r="AS31" s="911"/>
      <c r="AT31" s="911"/>
      <c r="AU31" s="911">
        <v>5358</v>
      </c>
      <c r="AV31" s="911"/>
      <c r="AW31" s="911"/>
      <c r="AX31" s="911"/>
      <c r="AY31" s="911"/>
      <c r="AZ31" s="912" t="s">
        <v>596</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769</v>
      </c>
      <c r="AG63" s="922"/>
      <c r="AH63" s="922"/>
      <c r="AI63" s="922"/>
      <c r="AJ63" s="923"/>
      <c r="AK63" s="924"/>
      <c r="AL63" s="919"/>
      <c r="AM63" s="919"/>
      <c r="AN63" s="919"/>
      <c r="AO63" s="919"/>
      <c r="AP63" s="922">
        <v>5358</v>
      </c>
      <c r="AQ63" s="922"/>
      <c r="AR63" s="922"/>
      <c r="AS63" s="922"/>
      <c r="AT63" s="922"/>
      <c r="AU63" s="922">
        <v>5358</v>
      </c>
      <c r="AV63" s="922"/>
      <c r="AW63" s="922"/>
      <c r="AX63" s="922"/>
      <c r="AY63" s="922"/>
      <c r="AZ63" s="926"/>
      <c r="BA63" s="926"/>
      <c r="BB63" s="926"/>
      <c r="BC63" s="926"/>
      <c r="BD63" s="926"/>
      <c r="BE63" s="927"/>
      <c r="BF63" s="927"/>
      <c r="BG63" s="927"/>
      <c r="BH63" s="927"/>
      <c r="BI63" s="928"/>
      <c r="BJ63" s="929" t="s">
        <v>134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408</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394</v>
      </c>
      <c r="AL66" s="821"/>
      <c r="AM66" s="821"/>
      <c r="AN66" s="821"/>
      <c r="AO66" s="822"/>
      <c r="AP66" s="797" t="s">
        <v>395</v>
      </c>
      <c r="AQ66" s="798"/>
      <c r="AR66" s="798"/>
      <c r="AS66" s="798"/>
      <c r="AT66" s="799"/>
      <c r="AU66" s="797" t="s">
        <v>412</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570</v>
      </c>
      <c r="C68" s="950"/>
      <c r="D68" s="950"/>
      <c r="E68" s="950"/>
      <c r="F68" s="950"/>
      <c r="G68" s="950"/>
      <c r="H68" s="950"/>
      <c r="I68" s="950"/>
      <c r="J68" s="950"/>
      <c r="K68" s="950"/>
      <c r="L68" s="950"/>
      <c r="M68" s="950"/>
      <c r="N68" s="950"/>
      <c r="O68" s="950"/>
      <c r="P68" s="951"/>
      <c r="Q68" s="952">
        <v>705</v>
      </c>
      <c r="R68" s="946"/>
      <c r="S68" s="946"/>
      <c r="T68" s="946"/>
      <c r="U68" s="946"/>
      <c r="V68" s="946">
        <v>629</v>
      </c>
      <c r="W68" s="946"/>
      <c r="X68" s="946"/>
      <c r="Y68" s="946"/>
      <c r="Z68" s="946"/>
      <c r="AA68" s="946">
        <v>76</v>
      </c>
      <c r="AB68" s="946"/>
      <c r="AC68" s="946"/>
      <c r="AD68" s="946"/>
      <c r="AE68" s="946"/>
      <c r="AF68" s="946">
        <v>76</v>
      </c>
      <c r="AG68" s="946"/>
      <c r="AH68" s="946"/>
      <c r="AI68" s="946"/>
      <c r="AJ68" s="946"/>
      <c r="AK68" s="946">
        <v>140</v>
      </c>
      <c r="AL68" s="946"/>
      <c r="AM68" s="946"/>
      <c r="AN68" s="946"/>
      <c r="AO68" s="946"/>
      <c r="AP68" s="946" t="s">
        <v>586</v>
      </c>
      <c r="AQ68" s="946"/>
      <c r="AR68" s="946"/>
      <c r="AS68" s="946"/>
      <c r="AT68" s="946"/>
      <c r="AU68" s="946" t="s">
        <v>586</v>
      </c>
      <c r="AV68" s="946"/>
      <c r="AW68" s="946"/>
      <c r="AX68" s="946"/>
      <c r="AY68" s="946"/>
      <c r="AZ68" s="947" t="s">
        <v>589</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571</v>
      </c>
      <c r="C69" s="954"/>
      <c r="D69" s="954"/>
      <c r="E69" s="954"/>
      <c r="F69" s="954"/>
      <c r="G69" s="954"/>
      <c r="H69" s="954"/>
      <c r="I69" s="954"/>
      <c r="J69" s="954"/>
      <c r="K69" s="954"/>
      <c r="L69" s="954"/>
      <c r="M69" s="954"/>
      <c r="N69" s="954"/>
      <c r="O69" s="954"/>
      <c r="P69" s="955"/>
      <c r="Q69" s="956">
        <v>52</v>
      </c>
      <c r="R69" s="911"/>
      <c r="S69" s="911"/>
      <c r="T69" s="911"/>
      <c r="U69" s="911"/>
      <c r="V69" s="911">
        <v>41</v>
      </c>
      <c r="W69" s="911"/>
      <c r="X69" s="911"/>
      <c r="Y69" s="911"/>
      <c r="Z69" s="911"/>
      <c r="AA69" s="911">
        <v>12</v>
      </c>
      <c r="AB69" s="911"/>
      <c r="AC69" s="911"/>
      <c r="AD69" s="911"/>
      <c r="AE69" s="911"/>
      <c r="AF69" s="911">
        <v>12</v>
      </c>
      <c r="AG69" s="911"/>
      <c r="AH69" s="911"/>
      <c r="AI69" s="911"/>
      <c r="AJ69" s="911"/>
      <c r="AK69" s="911" t="s">
        <v>586</v>
      </c>
      <c r="AL69" s="911"/>
      <c r="AM69" s="911"/>
      <c r="AN69" s="911"/>
      <c r="AO69" s="911"/>
      <c r="AP69" s="911" t="s">
        <v>586</v>
      </c>
      <c r="AQ69" s="911"/>
      <c r="AR69" s="911"/>
      <c r="AS69" s="911"/>
      <c r="AT69" s="911"/>
      <c r="AU69" s="911" t="s">
        <v>586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572</v>
      </c>
      <c r="C70" s="954"/>
      <c r="D70" s="954"/>
      <c r="E70" s="954"/>
      <c r="F70" s="954"/>
      <c r="G70" s="954"/>
      <c r="H70" s="954"/>
      <c r="I70" s="954"/>
      <c r="J70" s="954"/>
      <c r="K70" s="954"/>
      <c r="L70" s="954"/>
      <c r="M70" s="954"/>
      <c r="N70" s="954"/>
      <c r="O70" s="954"/>
      <c r="P70" s="955"/>
      <c r="Q70" s="956">
        <v>67</v>
      </c>
      <c r="R70" s="911"/>
      <c r="S70" s="911"/>
      <c r="T70" s="911"/>
      <c r="U70" s="911"/>
      <c r="V70" s="911">
        <v>63</v>
      </c>
      <c r="W70" s="911"/>
      <c r="X70" s="911"/>
      <c r="Y70" s="911"/>
      <c r="Z70" s="911"/>
      <c r="AA70" s="911">
        <v>4</v>
      </c>
      <c r="AB70" s="911"/>
      <c r="AC70" s="911"/>
      <c r="AD70" s="911"/>
      <c r="AE70" s="911"/>
      <c r="AF70" s="911">
        <v>4</v>
      </c>
      <c r="AG70" s="911"/>
      <c r="AH70" s="911"/>
      <c r="AI70" s="911"/>
      <c r="AJ70" s="911"/>
      <c r="AK70" s="911" t="s">
        <v>586</v>
      </c>
      <c r="AL70" s="911"/>
      <c r="AM70" s="911"/>
      <c r="AN70" s="911"/>
      <c r="AO70" s="911"/>
      <c r="AP70" s="911" t="s">
        <v>586</v>
      </c>
      <c r="AQ70" s="911"/>
      <c r="AR70" s="911"/>
      <c r="AS70" s="911"/>
      <c r="AT70" s="911"/>
      <c r="AU70" s="911" t="s">
        <v>586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573</v>
      </c>
      <c r="C71" s="954"/>
      <c r="D71" s="954"/>
      <c r="E71" s="954"/>
      <c r="F71" s="954"/>
      <c r="G71" s="954"/>
      <c r="H71" s="954"/>
      <c r="I71" s="954"/>
      <c r="J71" s="954"/>
      <c r="K71" s="954"/>
      <c r="L71" s="954"/>
      <c r="M71" s="954"/>
      <c r="N71" s="954"/>
      <c r="O71" s="954"/>
      <c r="P71" s="955"/>
      <c r="Q71" s="956">
        <v>7030</v>
      </c>
      <c r="R71" s="911"/>
      <c r="S71" s="911"/>
      <c r="T71" s="911"/>
      <c r="U71" s="911"/>
      <c r="V71" s="911">
        <v>6979</v>
      </c>
      <c r="W71" s="911"/>
      <c r="X71" s="911"/>
      <c r="Y71" s="911"/>
      <c r="Z71" s="911"/>
      <c r="AA71" s="911">
        <v>51</v>
      </c>
      <c r="AB71" s="911"/>
      <c r="AC71" s="911"/>
      <c r="AD71" s="911"/>
      <c r="AE71" s="911"/>
      <c r="AF71" s="911">
        <v>51</v>
      </c>
      <c r="AG71" s="911"/>
      <c r="AH71" s="911"/>
      <c r="AI71" s="911"/>
      <c r="AJ71" s="911"/>
      <c r="AK71" s="911" t="s">
        <v>586</v>
      </c>
      <c r="AL71" s="911"/>
      <c r="AM71" s="911"/>
      <c r="AN71" s="911"/>
      <c r="AO71" s="911"/>
      <c r="AP71" s="911" t="s">
        <v>586</v>
      </c>
      <c r="AQ71" s="911"/>
      <c r="AR71" s="911"/>
      <c r="AS71" s="911"/>
      <c r="AT71" s="911"/>
      <c r="AU71" s="911" t="s">
        <v>586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574</v>
      </c>
      <c r="C72" s="954"/>
      <c r="D72" s="954"/>
      <c r="E72" s="954"/>
      <c r="F72" s="954"/>
      <c r="G72" s="954"/>
      <c r="H72" s="954"/>
      <c r="I72" s="954"/>
      <c r="J72" s="954"/>
      <c r="K72" s="954"/>
      <c r="L72" s="954"/>
      <c r="M72" s="954"/>
      <c r="N72" s="954"/>
      <c r="O72" s="954"/>
      <c r="P72" s="955"/>
      <c r="Q72" s="956">
        <v>2652</v>
      </c>
      <c r="R72" s="911"/>
      <c r="S72" s="911"/>
      <c r="T72" s="911"/>
      <c r="U72" s="911"/>
      <c r="V72" s="911">
        <v>2562</v>
      </c>
      <c r="W72" s="911"/>
      <c r="X72" s="911"/>
      <c r="Y72" s="911"/>
      <c r="Z72" s="911"/>
      <c r="AA72" s="911">
        <v>90</v>
      </c>
      <c r="AB72" s="911"/>
      <c r="AC72" s="911"/>
      <c r="AD72" s="911"/>
      <c r="AE72" s="911"/>
      <c r="AF72" s="911">
        <v>90</v>
      </c>
      <c r="AG72" s="911"/>
      <c r="AH72" s="911"/>
      <c r="AI72" s="911"/>
      <c r="AJ72" s="911"/>
      <c r="AK72" s="911">
        <v>96</v>
      </c>
      <c r="AL72" s="911"/>
      <c r="AM72" s="911"/>
      <c r="AN72" s="911"/>
      <c r="AO72" s="911"/>
      <c r="AP72" s="911">
        <v>1189</v>
      </c>
      <c r="AQ72" s="911"/>
      <c r="AR72" s="911"/>
      <c r="AS72" s="911"/>
      <c r="AT72" s="911"/>
      <c r="AU72" s="911">
        <v>115</v>
      </c>
      <c r="AV72" s="911"/>
      <c r="AW72" s="911"/>
      <c r="AX72" s="911"/>
      <c r="AY72" s="911"/>
      <c r="AZ72" s="957" t="s">
        <v>590</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575</v>
      </c>
      <c r="C73" s="954"/>
      <c r="D73" s="954"/>
      <c r="E73" s="954"/>
      <c r="F73" s="954"/>
      <c r="G73" s="954"/>
      <c r="H73" s="954"/>
      <c r="I73" s="954"/>
      <c r="J73" s="954"/>
      <c r="K73" s="954"/>
      <c r="L73" s="954"/>
      <c r="M73" s="954"/>
      <c r="N73" s="954"/>
      <c r="O73" s="954"/>
      <c r="P73" s="955"/>
      <c r="Q73" s="956">
        <v>2</v>
      </c>
      <c r="R73" s="911"/>
      <c r="S73" s="911"/>
      <c r="T73" s="911"/>
      <c r="U73" s="911"/>
      <c r="V73" s="911">
        <v>1</v>
      </c>
      <c r="W73" s="911"/>
      <c r="X73" s="911"/>
      <c r="Y73" s="911"/>
      <c r="Z73" s="911"/>
      <c r="AA73" s="911">
        <v>1</v>
      </c>
      <c r="AB73" s="911"/>
      <c r="AC73" s="911"/>
      <c r="AD73" s="911"/>
      <c r="AE73" s="911"/>
      <c r="AF73" s="911">
        <v>1</v>
      </c>
      <c r="AG73" s="911"/>
      <c r="AH73" s="911"/>
      <c r="AI73" s="911"/>
      <c r="AJ73" s="911"/>
      <c r="AK73" s="911" t="s">
        <v>586</v>
      </c>
      <c r="AL73" s="911"/>
      <c r="AM73" s="911"/>
      <c r="AN73" s="911"/>
      <c r="AO73" s="911"/>
      <c r="AP73" s="911" t="s">
        <v>586</v>
      </c>
      <c r="AQ73" s="911"/>
      <c r="AR73" s="911"/>
      <c r="AS73" s="911"/>
      <c r="AT73" s="911"/>
      <c r="AU73" s="911" t="s">
        <v>586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576</v>
      </c>
      <c r="C74" s="954"/>
      <c r="D74" s="954"/>
      <c r="E74" s="954"/>
      <c r="F74" s="954"/>
      <c r="G74" s="954"/>
      <c r="H74" s="954"/>
      <c r="I74" s="954"/>
      <c r="J74" s="954"/>
      <c r="K74" s="954"/>
      <c r="L74" s="954"/>
      <c r="M74" s="954"/>
      <c r="N74" s="954"/>
      <c r="O74" s="954"/>
      <c r="P74" s="955"/>
      <c r="Q74" s="956">
        <v>1423</v>
      </c>
      <c r="R74" s="911"/>
      <c r="S74" s="911"/>
      <c r="T74" s="911"/>
      <c r="U74" s="911"/>
      <c r="V74" s="911">
        <v>1392</v>
      </c>
      <c r="W74" s="911"/>
      <c r="X74" s="911"/>
      <c r="Y74" s="911"/>
      <c r="Z74" s="911"/>
      <c r="AA74" s="911">
        <v>31</v>
      </c>
      <c r="AB74" s="911"/>
      <c r="AC74" s="911"/>
      <c r="AD74" s="911"/>
      <c r="AE74" s="911"/>
      <c r="AF74" s="911">
        <v>31</v>
      </c>
      <c r="AG74" s="911"/>
      <c r="AH74" s="911"/>
      <c r="AI74" s="911"/>
      <c r="AJ74" s="911"/>
      <c r="AK74" s="911">
        <v>21</v>
      </c>
      <c r="AL74" s="911"/>
      <c r="AM74" s="911"/>
      <c r="AN74" s="911"/>
      <c r="AO74" s="911"/>
      <c r="AP74" s="911">
        <v>2350</v>
      </c>
      <c r="AQ74" s="911"/>
      <c r="AR74" s="911"/>
      <c r="AS74" s="911"/>
      <c r="AT74" s="911"/>
      <c r="AU74" s="911">
        <v>195</v>
      </c>
      <c r="AV74" s="911"/>
      <c r="AW74" s="911"/>
      <c r="AX74" s="911"/>
      <c r="AY74" s="911"/>
      <c r="AZ74" s="957" t="s">
        <v>591</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577</v>
      </c>
      <c r="C75" s="954"/>
      <c r="D75" s="954"/>
      <c r="E75" s="954"/>
      <c r="F75" s="954"/>
      <c r="G75" s="954"/>
      <c r="H75" s="954"/>
      <c r="I75" s="954"/>
      <c r="J75" s="954"/>
      <c r="K75" s="954"/>
      <c r="L75" s="954"/>
      <c r="M75" s="954"/>
      <c r="N75" s="954"/>
      <c r="O75" s="954"/>
      <c r="P75" s="955"/>
      <c r="Q75" s="959">
        <v>85</v>
      </c>
      <c r="R75" s="960"/>
      <c r="S75" s="960"/>
      <c r="T75" s="960"/>
      <c r="U75" s="910"/>
      <c r="V75" s="961">
        <v>77</v>
      </c>
      <c r="W75" s="960"/>
      <c r="X75" s="960"/>
      <c r="Y75" s="960"/>
      <c r="Z75" s="910"/>
      <c r="AA75" s="961">
        <v>9</v>
      </c>
      <c r="AB75" s="960"/>
      <c r="AC75" s="960"/>
      <c r="AD75" s="960"/>
      <c r="AE75" s="910"/>
      <c r="AF75" s="961">
        <v>9</v>
      </c>
      <c r="AG75" s="960"/>
      <c r="AH75" s="960"/>
      <c r="AI75" s="960"/>
      <c r="AJ75" s="910"/>
      <c r="AK75" s="961">
        <v>1</v>
      </c>
      <c r="AL75" s="960"/>
      <c r="AM75" s="960"/>
      <c r="AN75" s="960"/>
      <c r="AO75" s="910"/>
      <c r="AP75" s="961" t="s">
        <v>586</v>
      </c>
      <c r="AQ75" s="960"/>
      <c r="AR75" s="960"/>
      <c r="AS75" s="960"/>
      <c r="AT75" s="910"/>
      <c r="AU75" s="961" t="s">
        <v>586</v>
      </c>
      <c r="AV75" s="960"/>
      <c r="AW75" s="960"/>
      <c r="AX75" s="960"/>
      <c r="AY75" s="910"/>
      <c r="AZ75" s="957" t="s">
        <v>592</v>
      </c>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578</v>
      </c>
      <c r="C76" s="954"/>
      <c r="D76" s="954"/>
      <c r="E76" s="954"/>
      <c r="F76" s="954"/>
      <c r="G76" s="954"/>
      <c r="H76" s="954"/>
      <c r="I76" s="954"/>
      <c r="J76" s="954"/>
      <c r="K76" s="954"/>
      <c r="L76" s="954"/>
      <c r="M76" s="954"/>
      <c r="N76" s="954"/>
      <c r="O76" s="954"/>
      <c r="P76" s="955"/>
      <c r="Q76" s="959">
        <v>557</v>
      </c>
      <c r="R76" s="960"/>
      <c r="S76" s="960"/>
      <c r="T76" s="960"/>
      <c r="U76" s="910"/>
      <c r="V76" s="961">
        <v>491</v>
      </c>
      <c r="W76" s="960"/>
      <c r="X76" s="960"/>
      <c r="Y76" s="960"/>
      <c r="Z76" s="910"/>
      <c r="AA76" s="961">
        <v>66</v>
      </c>
      <c r="AB76" s="960"/>
      <c r="AC76" s="960"/>
      <c r="AD76" s="960"/>
      <c r="AE76" s="910"/>
      <c r="AF76" s="961">
        <v>66</v>
      </c>
      <c r="AG76" s="960"/>
      <c r="AH76" s="960"/>
      <c r="AI76" s="960"/>
      <c r="AJ76" s="910"/>
      <c r="AK76" s="961" t="s">
        <v>586</v>
      </c>
      <c r="AL76" s="960"/>
      <c r="AM76" s="960"/>
      <c r="AN76" s="960"/>
      <c r="AO76" s="910"/>
      <c r="AP76" s="961">
        <v>23</v>
      </c>
      <c r="AQ76" s="960"/>
      <c r="AR76" s="960"/>
      <c r="AS76" s="960"/>
      <c r="AT76" s="910"/>
      <c r="AU76" s="961">
        <v>2</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579</v>
      </c>
      <c r="C77" s="954"/>
      <c r="D77" s="954"/>
      <c r="E77" s="954"/>
      <c r="F77" s="954"/>
      <c r="G77" s="954"/>
      <c r="H77" s="954"/>
      <c r="I77" s="954"/>
      <c r="J77" s="954"/>
      <c r="K77" s="954"/>
      <c r="L77" s="954"/>
      <c r="M77" s="954"/>
      <c r="N77" s="954"/>
      <c r="O77" s="954"/>
      <c r="P77" s="955"/>
      <c r="Q77" s="959">
        <v>6</v>
      </c>
      <c r="R77" s="960"/>
      <c r="S77" s="960"/>
      <c r="T77" s="960"/>
      <c r="U77" s="910"/>
      <c r="V77" s="961">
        <v>6</v>
      </c>
      <c r="W77" s="960"/>
      <c r="X77" s="960"/>
      <c r="Y77" s="960"/>
      <c r="Z77" s="910"/>
      <c r="AA77" s="961">
        <v>1</v>
      </c>
      <c r="AB77" s="960"/>
      <c r="AC77" s="960"/>
      <c r="AD77" s="960"/>
      <c r="AE77" s="910"/>
      <c r="AF77" s="961">
        <v>1</v>
      </c>
      <c r="AG77" s="960"/>
      <c r="AH77" s="960"/>
      <c r="AI77" s="960"/>
      <c r="AJ77" s="910"/>
      <c r="AK77" s="961" t="s">
        <v>586</v>
      </c>
      <c r="AL77" s="960"/>
      <c r="AM77" s="960"/>
      <c r="AN77" s="960"/>
      <c r="AO77" s="910"/>
      <c r="AP77" s="961" t="s">
        <v>586</v>
      </c>
      <c r="AQ77" s="960"/>
      <c r="AR77" s="960"/>
      <c r="AS77" s="960"/>
      <c r="AT77" s="910"/>
      <c r="AU77" s="961" t="s">
        <v>586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580</v>
      </c>
      <c r="C78" s="954"/>
      <c r="D78" s="954"/>
      <c r="E78" s="954"/>
      <c r="F78" s="954"/>
      <c r="G78" s="954"/>
      <c r="H78" s="954"/>
      <c r="I78" s="954"/>
      <c r="J78" s="954"/>
      <c r="K78" s="954"/>
      <c r="L78" s="954"/>
      <c r="M78" s="954"/>
      <c r="N78" s="954"/>
      <c r="O78" s="954"/>
      <c r="P78" s="955"/>
      <c r="Q78" s="956">
        <v>3574</v>
      </c>
      <c r="R78" s="911"/>
      <c r="S78" s="911"/>
      <c r="T78" s="911"/>
      <c r="U78" s="911"/>
      <c r="V78" s="911">
        <v>3571</v>
      </c>
      <c r="W78" s="911"/>
      <c r="X78" s="911"/>
      <c r="Y78" s="911"/>
      <c r="Z78" s="911"/>
      <c r="AA78" s="911">
        <v>2</v>
      </c>
      <c r="AB78" s="911"/>
      <c r="AC78" s="911"/>
      <c r="AD78" s="911"/>
      <c r="AE78" s="911"/>
      <c r="AF78" s="911">
        <v>2</v>
      </c>
      <c r="AG78" s="911"/>
      <c r="AH78" s="911"/>
      <c r="AI78" s="911"/>
      <c r="AJ78" s="911"/>
      <c r="AK78" s="911" t="s">
        <v>586</v>
      </c>
      <c r="AL78" s="911"/>
      <c r="AM78" s="911"/>
      <c r="AN78" s="911"/>
      <c r="AO78" s="911"/>
      <c r="AP78" s="911" t="s">
        <v>586</v>
      </c>
      <c r="AQ78" s="911"/>
      <c r="AR78" s="911"/>
      <c r="AS78" s="911"/>
      <c r="AT78" s="911"/>
      <c r="AU78" s="911" t="s">
        <v>586</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581</v>
      </c>
      <c r="C79" s="954"/>
      <c r="D79" s="954"/>
      <c r="E79" s="954"/>
      <c r="F79" s="954"/>
      <c r="G79" s="954"/>
      <c r="H79" s="954"/>
      <c r="I79" s="954"/>
      <c r="J79" s="954"/>
      <c r="K79" s="954"/>
      <c r="L79" s="954"/>
      <c r="M79" s="954"/>
      <c r="N79" s="954"/>
      <c r="O79" s="954"/>
      <c r="P79" s="955"/>
      <c r="Q79" s="956">
        <v>254</v>
      </c>
      <c r="R79" s="911"/>
      <c r="S79" s="911"/>
      <c r="T79" s="911"/>
      <c r="U79" s="911"/>
      <c r="V79" s="911">
        <v>245</v>
      </c>
      <c r="W79" s="911"/>
      <c r="X79" s="911"/>
      <c r="Y79" s="911"/>
      <c r="Z79" s="911"/>
      <c r="AA79" s="911">
        <v>10</v>
      </c>
      <c r="AB79" s="911"/>
      <c r="AC79" s="911"/>
      <c r="AD79" s="911"/>
      <c r="AE79" s="911"/>
      <c r="AF79" s="911">
        <v>10</v>
      </c>
      <c r="AG79" s="911"/>
      <c r="AH79" s="911"/>
      <c r="AI79" s="911"/>
      <c r="AJ79" s="911"/>
      <c r="AK79" s="911" t="s">
        <v>586</v>
      </c>
      <c r="AL79" s="911"/>
      <c r="AM79" s="911"/>
      <c r="AN79" s="911"/>
      <c r="AO79" s="911"/>
      <c r="AP79" s="911" t="s">
        <v>586</v>
      </c>
      <c r="AQ79" s="911"/>
      <c r="AR79" s="911"/>
      <c r="AS79" s="911"/>
      <c r="AT79" s="911"/>
      <c r="AU79" s="911" t="s">
        <v>586</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582</v>
      </c>
      <c r="C80" s="954"/>
      <c r="D80" s="954"/>
      <c r="E80" s="954"/>
      <c r="F80" s="954"/>
      <c r="G80" s="954"/>
      <c r="H80" s="954"/>
      <c r="I80" s="954"/>
      <c r="J80" s="954"/>
      <c r="K80" s="954"/>
      <c r="L80" s="954"/>
      <c r="M80" s="954"/>
      <c r="N80" s="954"/>
      <c r="O80" s="954"/>
      <c r="P80" s="955"/>
      <c r="Q80" s="956">
        <v>257193</v>
      </c>
      <c r="R80" s="911"/>
      <c r="S80" s="911"/>
      <c r="T80" s="911"/>
      <c r="U80" s="911"/>
      <c r="V80" s="911">
        <v>247302</v>
      </c>
      <c r="W80" s="911"/>
      <c r="X80" s="911"/>
      <c r="Y80" s="911"/>
      <c r="Z80" s="911"/>
      <c r="AA80" s="911">
        <v>9891</v>
      </c>
      <c r="AB80" s="911"/>
      <c r="AC80" s="911"/>
      <c r="AD80" s="911"/>
      <c r="AE80" s="911"/>
      <c r="AF80" s="911">
        <v>9891</v>
      </c>
      <c r="AG80" s="911"/>
      <c r="AH80" s="911"/>
      <c r="AI80" s="911"/>
      <c r="AJ80" s="911"/>
      <c r="AK80" s="911" t="s">
        <v>586</v>
      </c>
      <c r="AL80" s="911"/>
      <c r="AM80" s="911"/>
      <c r="AN80" s="911"/>
      <c r="AO80" s="911"/>
      <c r="AP80" s="911" t="s">
        <v>586</v>
      </c>
      <c r="AQ80" s="911"/>
      <c r="AR80" s="911"/>
      <c r="AS80" s="911"/>
      <c r="AT80" s="911"/>
      <c r="AU80" s="911" t="s">
        <v>586</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583</v>
      </c>
      <c r="C81" s="954"/>
      <c r="D81" s="954"/>
      <c r="E81" s="954"/>
      <c r="F81" s="954"/>
      <c r="G81" s="954"/>
      <c r="H81" s="954"/>
      <c r="I81" s="954"/>
      <c r="J81" s="954"/>
      <c r="K81" s="954"/>
      <c r="L81" s="954"/>
      <c r="M81" s="954"/>
      <c r="N81" s="954"/>
      <c r="O81" s="954"/>
      <c r="P81" s="955"/>
      <c r="Q81" s="956">
        <v>11</v>
      </c>
      <c r="R81" s="911"/>
      <c r="S81" s="911"/>
      <c r="T81" s="911"/>
      <c r="U81" s="911"/>
      <c r="V81" s="911">
        <v>8</v>
      </c>
      <c r="W81" s="911"/>
      <c r="X81" s="911"/>
      <c r="Y81" s="911"/>
      <c r="Z81" s="911"/>
      <c r="AA81" s="911">
        <v>3</v>
      </c>
      <c r="AB81" s="911"/>
      <c r="AC81" s="911"/>
      <c r="AD81" s="911"/>
      <c r="AE81" s="911"/>
      <c r="AF81" s="911">
        <v>3</v>
      </c>
      <c r="AG81" s="911"/>
      <c r="AH81" s="911"/>
      <c r="AI81" s="911"/>
      <c r="AJ81" s="911"/>
      <c r="AK81" s="911" t="s">
        <v>593</v>
      </c>
      <c r="AL81" s="911"/>
      <c r="AM81" s="911"/>
      <c r="AN81" s="911"/>
      <c r="AO81" s="911"/>
      <c r="AP81" s="911">
        <v>25</v>
      </c>
      <c r="AQ81" s="911"/>
      <c r="AR81" s="911"/>
      <c r="AS81" s="911"/>
      <c r="AT81" s="911"/>
      <c r="AU81" s="911">
        <v>3</v>
      </c>
      <c r="AV81" s="911"/>
      <c r="AW81" s="911"/>
      <c r="AX81" s="911"/>
      <c r="AY81" s="911"/>
      <c r="AZ81" s="957" t="s">
        <v>587</v>
      </c>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584</v>
      </c>
      <c r="C82" s="954"/>
      <c r="D82" s="954"/>
      <c r="E82" s="954"/>
      <c r="F82" s="954"/>
      <c r="G82" s="954"/>
      <c r="H82" s="954"/>
      <c r="I82" s="954"/>
      <c r="J82" s="954"/>
      <c r="K82" s="954"/>
      <c r="L82" s="954"/>
      <c r="M82" s="954"/>
      <c r="N82" s="954"/>
      <c r="O82" s="954"/>
      <c r="P82" s="955"/>
      <c r="Q82" s="956">
        <v>176</v>
      </c>
      <c r="R82" s="911"/>
      <c r="S82" s="911"/>
      <c r="T82" s="911"/>
      <c r="U82" s="911"/>
      <c r="V82" s="911">
        <v>79</v>
      </c>
      <c r="W82" s="911"/>
      <c r="X82" s="911"/>
      <c r="Y82" s="911"/>
      <c r="Z82" s="911"/>
      <c r="AA82" s="911">
        <v>97</v>
      </c>
      <c r="AB82" s="911"/>
      <c r="AC82" s="911"/>
      <c r="AD82" s="911"/>
      <c r="AE82" s="911"/>
      <c r="AF82" s="911">
        <v>1181</v>
      </c>
      <c r="AG82" s="911"/>
      <c r="AH82" s="911"/>
      <c r="AI82" s="911"/>
      <c r="AJ82" s="911"/>
      <c r="AK82" s="911" t="s">
        <v>586</v>
      </c>
      <c r="AL82" s="911"/>
      <c r="AM82" s="911"/>
      <c r="AN82" s="911"/>
      <c r="AO82" s="911"/>
      <c r="AP82" s="911">
        <v>475</v>
      </c>
      <c r="AQ82" s="911"/>
      <c r="AR82" s="911"/>
      <c r="AS82" s="911"/>
      <c r="AT82" s="911"/>
      <c r="AU82" s="911" t="s">
        <v>586</v>
      </c>
      <c r="AV82" s="911"/>
      <c r="AW82" s="911"/>
      <c r="AX82" s="911"/>
      <c r="AY82" s="911"/>
      <c r="AZ82" s="957" t="s">
        <v>588</v>
      </c>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11429</v>
      </c>
      <c r="AG88" s="922"/>
      <c r="AH88" s="922"/>
      <c r="AI88" s="922"/>
      <c r="AJ88" s="922"/>
      <c r="AK88" s="919"/>
      <c r="AL88" s="919"/>
      <c r="AM88" s="919"/>
      <c r="AN88" s="919"/>
      <c r="AO88" s="919"/>
      <c r="AP88" s="922">
        <v>4062</v>
      </c>
      <c r="AQ88" s="922"/>
      <c r="AR88" s="922"/>
      <c r="AS88" s="922"/>
      <c r="AT88" s="922"/>
      <c r="AU88" s="922">
        <v>120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t="s">
        <v>603</v>
      </c>
      <c r="CX102" s="930"/>
      <c r="CY102" s="930"/>
      <c r="CZ102" s="930"/>
      <c r="DA102" s="973"/>
      <c r="DB102" s="972" t="s">
        <v>603</v>
      </c>
      <c r="DC102" s="930"/>
      <c r="DD102" s="930"/>
      <c r="DE102" s="930"/>
      <c r="DF102" s="973"/>
      <c r="DG102" s="972" t="s">
        <v>603</v>
      </c>
      <c r="DH102" s="930"/>
      <c r="DI102" s="930"/>
      <c r="DJ102" s="930"/>
      <c r="DK102" s="973"/>
      <c r="DL102" s="972" t="s">
        <v>603</v>
      </c>
      <c r="DM102" s="930"/>
      <c r="DN102" s="930"/>
      <c r="DO102" s="930"/>
      <c r="DP102" s="973"/>
      <c r="DQ102" s="972" t="s">
        <v>603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303</v>
      </c>
      <c r="AG109" s="975"/>
      <c r="AH109" s="975"/>
      <c r="AI109" s="975"/>
      <c r="AJ109" s="976"/>
      <c r="AK109" s="974" t="s">
        <v>302</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303</v>
      </c>
      <c r="BW109" s="975"/>
      <c r="BX109" s="975"/>
      <c r="BY109" s="975"/>
      <c r="BZ109" s="976"/>
      <c r="CA109" s="974" t="s">
        <v>302</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303</v>
      </c>
      <c r="DM109" s="975"/>
      <c r="DN109" s="975"/>
      <c r="DO109" s="975"/>
      <c r="DP109" s="976"/>
      <c r="DQ109" s="974" t="s">
        <v>302</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474010</v>
      </c>
      <c r="AB110" s="982"/>
      <c r="AC110" s="982"/>
      <c r="AD110" s="982"/>
      <c r="AE110" s="983"/>
      <c r="AF110" s="984">
        <v>451287</v>
      </c>
      <c r="AG110" s="982"/>
      <c r="AH110" s="982"/>
      <c r="AI110" s="982"/>
      <c r="AJ110" s="983"/>
      <c r="AK110" s="984">
        <v>438504</v>
      </c>
      <c r="AL110" s="982"/>
      <c r="AM110" s="982"/>
      <c r="AN110" s="982"/>
      <c r="AO110" s="983"/>
      <c r="AP110" s="985">
        <v>11</v>
      </c>
      <c r="AQ110" s="986"/>
      <c r="AR110" s="986"/>
      <c r="AS110" s="986"/>
      <c r="AT110" s="987"/>
      <c r="AU110" s="988" t="s">
        <v>70</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5216038</v>
      </c>
      <c r="BR110" s="1017"/>
      <c r="BS110" s="1017"/>
      <c r="BT110" s="1017"/>
      <c r="BU110" s="1017"/>
      <c r="BV110" s="1017">
        <v>5390701</v>
      </c>
      <c r="BW110" s="1017"/>
      <c r="BX110" s="1017"/>
      <c r="BY110" s="1017"/>
      <c r="BZ110" s="1017"/>
      <c r="CA110" s="1017">
        <v>5311687</v>
      </c>
      <c r="CB110" s="1017"/>
      <c r="CC110" s="1017"/>
      <c r="CD110" s="1017"/>
      <c r="CE110" s="1017"/>
      <c r="CF110" s="1031">
        <v>132.69999999999999</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429</v>
      </c>
      <c r="DH110" s="1017"/>
      <c r="DI110" s="1017"/>
      <c r="DJ110" s="1017"/>
      <c r="DK110" s="1017"/>
      <c r="DL110" s="1017" t="s">
        <v>429</v>
      </c>
      <c r="DM110" s="1017"/>
      <c r="DN110" s="1017"/>
      <c r="DO110" s="1017"/>
      <c r="DP110" s="1017"/>
      <c r="DQ110" s="1017" t="s">
        <v>134</v>
      </c>
      <c r="DR110" s="1017"/>
      <c r="DS110" s="1017"/>
      <c r="DT110" s="1017"/>
      <c r="DU110" s="1017"/>
      <c r="DV110" s="1018" t="s">
        <v>429</v>
      </c>
      <c r="DW110" s="1018"/>
      <c r="DX110" s="1018"/>
      <c r="DY110" s="1018"/>
      <c r="DZ110" s="1019"/>
    </row>
    <row r="111" spans="1:131" s="246" customFormat="1" ht="26.25" customHeight="1" x14ac:dyDescent="0.15">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134</v>
      </c>
      <c r="AB111" s="1024"/>
      <c r="AC111" s="1024"/>
      <c r="AD111" s="1024"/>
      <c r="AE111" s="1025"/>
      <c r="AF111" s="1026" t="s">
        <v>134</v>
      </c>
      <c r="AG111" s="1024"/>
      <c r="AH111" s="1024"/>
      <c r="AI111" s="1024"/>
      <c r="AJ111" s="1025"/>
      <c r="AK111" s="1026" t="s">
        <v>134</v>
      </c>
      <c r="AL111" s="1024"/>
      <c r="AM111" s="1024"/>
      <c r="AN111" s="1024"/>
      <c r="AO111" s="1025"/>
      <c r="AP111" s="1027" t="s">
        <v>429</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t="s">
        <v>432</v>
      </c>
      <c r="BR111" s="1010"/>
      <c r="BS111" s="1010"/>
      <c r="BT111" s="1010"/>
      <c r="BU111" s="1010"/>
      <c r="BV111" s="1010" t="s">
        <v>432</v>
      </c>
      <c r="BW111" s="1010"/>
      <c r="BX111" s="1010"/>
      <c r="BY111" s="1010"/>
      <c r="BZ111" s="1010"/>
      <c r="CA111" s="1010" t="s">
        <v>134</v>
      </c>
      <c r="CB111" s="1010"/>
      <c r="CC111" s="1010"/>
      <c r="CD111" s="1010"/>
      <c r="CE111" s="1010"/>
      <c r="CF111" s="1004" t="s">
        <v>134</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432</v>
      </c>
      <c r="DH111" s="1010"/>
      <c r="DI111" s="1010"/>
      <c r="DJ111" s="1010"/>
      <c r="DK111" s="1010"/>
      <c r="DL111" s="1010" t="s">
        <v>134</v>
      </c>
      <c r="DM111" s="1010"/>
      <c r="DN111" s="1010"/>
      <c r="DO111" s="1010"/>
      <c r="DP111" s="1010"/>
      <c r="DQ111" s="1010" t="s">
        <v>134</v>
      </c>
      <c r="DR111" s="1010"/>
      <c r="DS111" s="1010"/>
      <c r="DT111" s="1010"/>
      <c r="DU111" s="1010"/>
      <c r="DV111" s="1011" t="s">
        <v>134</v>
      </c>
      <c r="DW111" s="1011"/>
      <c r="DX111" s="1011"/>
      <c r="DY111" s="1011"/>
      <c r="DZ111" s="1012"/>
    </row>
    <row r="112" spans="1:131" s="246" customFormat="1" ht="26.25" customHeight="1" x14ac:dyDescent="0.15">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134</v>
      </c>
      <c r="AB112" s="1049"/>
      <c r="AC112" s="1049"/>
      <c r="AD112" s="1049"/>
      <c r="AE112" s="1050"/>
      <c r="AF112" s="1051" t="s">
        <v>134</v>
      </c>
      <c r="AG112" s="1049"/>
      <c r="AH112" s="1049"/>
      <c r="AI112" s="1049"/>
      <c r="AJ112" s="1050"/>
      <c r="AK112" s="1051" t="s">
        <v>134</v>
      </c>
      <c r="AL112" s="1049"/>
      <c r="AM112" s="1049"/>
      <c r="AN112" s="1049"/>
      <c r="AO112" s="1050"/>
      <c r="AP112" s="1052" t="s">
        <v>134</v>
      </c>
      <c r="AQ112" s="1053"/>
      <c r="AR112" s="1053"/>
      <c r="AS112" s="1053"/>
      <c r="AT112" s="1054"/>
      <c r="AU112" s="990"/>
      <c r="AV112" s="991"/>
      <c r="AW112" s="991"/>
      <c r="AX112" s="991"/>
      <c r="AY112" s="991"/>
      <c r="AZ112" s="1039" t="s">
        <v>436</v>
      </c>
      <c r="BA112" s="1040"/>
      <c r="BB112" s="1040"/>
      <c r="BC112" s="1040"/>
      <c r="BD112" s="1040"/>
      <c r="BE112" s="1040"/>
      <c r="BF112" s="1040"/>
      <c r="BG112" s="1040"/>
      <c r="BH112" s="1040"/>
      <c r="BI112" s="1040"/>
      <c r="BJ112" s="1040"/>
      <c r="BK112" s="1040"/>
      <c r="BL112" s="1040"/>
      <c r="BM112" s="1040"/>
      <c r="BN112" s="1040"/>
      <c r="BO112" s="1040"/>
      <c r="BP112" s="1041"/>
      <c r="BQ112" s="1009">
        <v>4957611</v>
      </c>
      <c r="BR112" s="1010"/>
      <c r="BS112" s="1010"/>
      <c r="BT112" s="1010"/>
      <c r="BU112" s="1010"/>
      <c r="BV112" s="1010">
        <v>5075322</v>
      </c>
      <c r="BW112" s="1010"/>
      <c r="BX112" s="1010"/>
      <c r="BY112" s="1010"/>
      <c r="BZ112" s="1010"/>
      <c r="CA112" s="1010">
        <v>5358406</v>
      </c>
      <c r="CB112" s="1010"/>
      <c r="CC112" s="1010"/>
      <c r="CD112" s="1010"/>
      <c r="CE112" s="1010"/>
      <c r="CF112" s="1004">
        <v>133.9</v>
      </c>
      <c r="CG112" s="1005"/>
      <c r="CH112" s="1005"/>
      <c r="CI112" s="1005"/>
      <c r="CJ112" s="1005"/>
      <c r="CK112" s="1035"/>
      <c r="CL112" s="1036"/>
      <c r="CM112" s="1006" t="s">
        <v>437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134</v>
      </c>
      <c r="DH112" s="1010"/>
      <c r="DI112" s="1010"/>
      <c r="DJ112" s="1010"/>
      <c r="DK112" s="1010"/>
      <c r="DL112" s="1010" t="s">
        <v>432</v>
      </c>
      <c r="DM112" s="1010"/>
      <c r="DN112" s="1010"/>
      <c r="DO112" s="1010"/>
      <c r="DP112" s="1010"/>
      <c r="DQ112" s="1010" t="s">
        <v>134</v>
      </c>
      <c r="DR112" s="1010"/>
      <c r="DS112" s="1010"/>
      <c r="DT112" s="1010"/>
      <c r="DU112" s="1010"/>
      <c r="DV112" s="1011" t="s">
        <v>134</v>
      </c>
      <c r="DW112" s="1011"/>
      <c r="DX112" s="1011"/>
      <c r="DY112" s="1011"/>
      <c r="DZ112" s="1012"/>
    </row>
    <row r="113" spans="1:130" s="246" customFormat="1" ht="26.25" customHeight="1" x14ac:dyDescent="0.15">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189943</v>
      </c>
      <c r="AB113" s="1024"/>
      <c r="AC113" s="1024"/>
      <c r="AD113" s="1024"/>
      <c r="AE113" s="1025"/>
      <c r="AF113" s="1026">
        <v>215882</v>
      </c>
      <c r="AG113" s="1024"/>
      <c r="AH113" s="1024"/>
      <c r="AI113" s="1024"/>
      <c r="AJ113" s="1025"/>
      <c r="AK113" s="1026">
        <v>216871</v>
      </c>
      <c r="AL113" s="1024"/>
      <c r="AM113" s="1024"/>
      <c r="AN113" s="1024"/>
      <c r="AO113" s="1025"/>
      <c r="AP113" s="1027">
        <v>5.4</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v>302860</v>
      </c>
      <c r="BR113" s="1010"/>
      <c r="BS113" s="1010"/>
      <c r="BT113" s="1010"/>
      <c r="BU113" s="1010"/>
      <c r="BV113" s="1010">
        <v>329185</v>
      </c>
      <c r="BW113" s="1010"/>
      <c r="BX113" s="1010"/>
      <c r="BY113" s="1010"/>
      <c r="BZ113" s="1010"/>
      <c r="CA113" s="1010">
        <v>315714</v>
      </c>
      <c r="CB113" s="1010"/>
      <c r="CC113" s="1010"/>
      <c r="CD113" s="1010"/>
      <c r="CE113" s="1010"/>
      <c r="CF113" s="1004">
        <v>7.9</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134</v>
      </c>
      <c r="DH113" s="1049"/>
      <c r="DI113" s="1049"/>
      <c r="DJ113" s="1049"/>
      <c r="DK113" s="1050"/>
      <c r="DL113" s="1051" t="s">
        <v>134</v>
      </c>
      <c r="DM113" s="1049"/>
      <c r="DN113" s="1049"/>
      <c r="DO113" s="1049"/>
      <c r="DP113" s="1050"/>
      <c r="DQ113" s="1051" t="s">
        <v>134</v>
      </c>
      <c r="DR113" s="1049"/>
      <c r="DS113" s="1049"/>
      <c r="DT113" s="1049"/>
      <c r="DU113" s="1050"/>
      <c r="DV113" s="1052" t="s">
        <v>134</v>
      </c>
      <c r="DW113" s="1053"/>
      <c r="DX113" s="1053"/>
      <c r="DY113" s="1053"/>
      <c r="DZ113" s="1054"/>
    </row>
    <row r="114" spans="1:130" s="246" customFormat="1" ht="26.25" customHeight="1" x14ac:dyDescent="0.15">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31946</v>
      </c>
      <c r="AB114" s="1049"/>
      <c r="AC114" s="1049"/>
      <c r="AD114" s="1049"/>
      <c r="AE114" s="1050"/>
      <c r="AF114" s="1051">
        <v>33729</v>
      </c>
      <c r="AG114" s="1049"/>
      <c r="AH114" s="1049"/>
      <c r="AI114" s="1049"/>
      <c r="AJ114" s="1050"/>
      <c r="AK114" s="1051">
        <v>35278</v>
      </c>
      <c r="AL114" s="1049"/>
      <c r="AM114" s="1049"/>
      <c r="AN114" s="1049"/>
      <c r="AO114" s="1050"/>
      <c r="AP114" s="1052">
        <v>0.9</v>
      </c>
      <c r="AQ114" s="1053"/>
      <c r="AR114" s="1053"/>
      <c r="AS114" s="1053"/>
      <c r="AT114" s="1054"/>
      <c r="AU114" s="990"/>
      <c r="AV114" s="991"/>
      <c r="AW114" s="991"/>
      <c r="AX114" s="991"/>
      <c r="AY114" s="991"/>
      <c r="AZ114" s="1039" t="s">
        <v>442</v>
      </c>
      <c r="BA114" s="1040"/>
      <c r="BB114" s="1040"/>
      <c r="BC114" s="1040"/>
      <c r="BD114" s="1040"/>
      <c r="BE114" s="1040"/>
      <c r="BF114" s="1040"/>
      <c r="BG114" s="1040"/>
      <c r="BH114" s="1040"/>
      <c r="BI114" s="1040"/>
      <c r="BJ114" s="1040"/>
      <c r="BK114" s="1040"/>
      <c r="BL114" s="1040"/>
      <c r="BM114" s="1040"/>
      <c r="BN114" s="1040"/>
      <c r="BO114" s="1040"/>
      <c r="BP114" s="1041"/>
      <c r="BQ114" s="1009">
        <v>1153493</v>
      </c>
      <c r="BR114" s="1010"/>
      <c r="BS114" s="1010"/>
      <c r="BT114" s="1010"/>
      <c r="BU114" s="1010"/>
      <c r="BV114" s="1010">
        <v>1090239</v>
      </c>
      <c r="BW114" s="1010"/>
      <c r="BX114" s="1010"/>
      <c r="BY114" s="1010"/>
      <c r="BZ114" s="1010"/>
      <c r="CA114" s="1010">
        <v>1054828</v>
      </c>
      <c r="CB114" s="1010"/>
      <c r="CC114" s="1010"/>
      <c r="CD114" s="1010"/>
      <c r="CE114" s="1010"/>
      <c r="CF114" s="1004">
        <v>26.4</v>
      </c>
      <c r="CG114" s="1005"/>
      <c r="CH114" s="1005"/>
      <c r="CI114" s="1005"/>
      <c r="CJ114" s="1005"/>
      <c r="CK114" s="1035"/>
      <c r="CL114" s="1036"/>
      <c r="CM114" s="1006" t="s">
        <v>443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134</v>
      </c>
      <c r="DH114" s="1049"/>
      <c r="DI114" s="1049"/>
      <c r="DJ114" s="1049"/>
      <c r="DK114" s="1050"/>
      <c r="DL114" s="1051" t="s">
        <v>134</v>
      </c>
      <c r="DM114" s="1049"/>
      <c r="DN114" s="1049"/>
      <c r="DO114" s="1049"/>
      <c r="DP114" s="1050"/>
      <c r="DQ114" s="1051" t="s">
        <v>134</v>
      </c>
      <c r="DR114" s="1049"/>
      <c r="DS114" s="1049"/>
      <c r="DT114" s="1049"/>
      <c r="DU114" s="1050"/>
      <c r="DV114" s="1052" t="s">
        <v>134</v>
      </c>
      <c r="DW114" s="1053"/>
      <c r="DX114" s="1053"/>
      <c r="DY114" s="1053"/>
      <c r="DZ114" s="1054"/>
    </row>
    <row r="115" spans="1:130" s="246" customFormat="1" ht="26.25" customHeight="1" x14ac:dyDescent="0.15">
      <c r="A115" s="1044"/>
      <c r="B115" s="1045"/>
      <c r="C115" s="1040" t="s">
        <v>444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v>
      </c>
      <c r="AB115" s="1024"/>
      <c r="AC115" s="1024"/>
      <c r="AD115" s="1024"/>
      <c r="AE115" s="1025"/>
      <c r="AF115" s="1026">
        <v>1</v>
      </c>
      <c r="AG115" s="1024"/>
      <c r="AH115" s="1024"/>
      <c r="AI115" s="1024"/>
      <c r="AJ115" s="1025"/>
      <c r="AK115" s="1026" t="s">
        <v>134</v>
      </c>
      <c r="AL115" s="1024"/>
      <c r="AM115" s="1024"/>
      <c r="AN115" s="1024"/>
      <c r="AO115" s="1025"/>
      <c r="AP115" s="1027" t="s">
        <v>134</v>
      </c>
      <c r="AQ115" s="1028"/>
      <c r="AR115" s="1028"/>
      <c r="AS115" s="1028"/>
      <c r="AT115" s="1029"/>
      <c r="AU115" s="990"/>
      <c r="AV115" s="991"/>
      <c r="AW115" s="991"/>
      <c r="AX115" s="991"/>
      <c r="AY115" s="991"/>
      <c r="AZ115" s="1039" t="s">
        <v>445</v>
      </c>
      <c r="BA115" s="1040"/>
      <c r="BB115" s="1040"/>
      <c r="BC115" s="1040"/>
      <c r="BD115" s="1040"/>
      <c r="BE115" s="1040"/>
      <c r="BF115" s="1040"/>
      <c r="BG115" s="1040"/>
      <c r="BH115" s="1040"/>
      <c r="BI115" s="1040"/>
      <c r="BJ115" s="1040"/>
      <c r="BK115" s="1040"/>
      <c r="BL115" s="1040"/>
      <c r="BM115" s="1040"/>
      <c r="BN115" s="1040"/>
      <c r="BO115" s="1040"/>
      <c r="BP115" s="1041"/>
      <c r="BQ115" s="1009" t="s">
        <v>134</v>
      </c>
      <c r="BR115" s="1010"/>
      <c r="BS115" s="1010"/>
      <c r="BT115" s="1010"/>
      <c r="BU115" s="1010"/>
      <c r="BV115" s="1010" t="s">
        <v>134</v>
      </c>
      <c r="BW115" s="1010"/>
      <c r="BX115" s="1010"/>
      <c r="BY115" s="1010"/>
      <c r="BZ115" s="1010"/>
      <c r="CA115" s="1010" t="s">
        <v>134</v>
      </c>
      <c r="CB115" s="1010"/>
      <c r="CC115" s="1010"/>
      <c r="CD115" s="1010"/>
      <c r="CE115" s="1010"/>
      <c r="CF115" s="1004" t="s">
        <v>134</v>
      </c>
      <c r="CG115" s="1005"/>
      <c r="CH115" s="1005"/>
      <c r="CI115" s="1005"/>
      <c r="CJ115" s="1005"/>
      <c r="CK115" s="1035"/>
      <c r="CL115" s="1036"/>
      <c r="CM115" s="1039" t="s">
        <v>446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432</v>
      </c>
      <c r="DH115" s="1049"/>
      <c r="DI115" s="1049"/>
      <c r="DJ115" s="1049"/>
      <c r="DK115" s="1050"/>
      <c r="DL115" s="1051" t="s">
        <v>432</v>
      </c>
      <c r="DM115" s="1049"/>
      <c r="DN115" s="1049"/>
      <c r="DO115" s="1049"/>
      <c r="DP115" s="1050"/>
      <c r="DQ115" s="1051" t="s">
        <v>134</v>
      </c>
      <c r="DR115" s="1049"/>
      <c r="DS115" s="1049"/>
      <c r="DT115" s="1049"/>
      <c r="DU115" s="1050"/>
      <c r="DV115" s="1052" t="s">
        <v>134</v>
      </c>
      <c r="DW115" s="1053"/>
      <c r="DX115" s="1053"/>
      <c r="DY115" s="1053"/>
      <c r="DZ115" s="1054"/>
    </row>
    <row r="116" spans="1:130" s="246" customFormat="1" ht="26.25" customHeight="1" x14ac:dyDescent="0.15">
      <c r="A116" s="1046"/>
      <c r="B116" s="1047"/>
      <c r="C116" s="1055" t="s">
        <v>447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134</v>
      </c>
      <c r="AB116" s="1049"/>
      <c r="AC116" s="1049"/>
      <c r="AD116" s="1049"/>
      <c r="AE116" s="1050"/>
      <c r="AF116" s="1051" t="s">
        <v>134</v>
      </c>
      <c r="AG116" s="1049"/>
      <c r="AH116" s="1049"/>
      <c r="AI116" s="1049"/>
      <c r="AJ116" s="1050"/>
      <c r="AK116" s="1051" t="s">
        <v>134</v>
      </c>
      <c r="AL116" s="1049"/>
      <c r="AM116" s="1049"/>
      <c r="AN116" s="1049"/>
      <c r="AO116" s="1050"/>
      <c r="AP116" s="1052" t="s">
        <v>432</v>
      </c>
      <c r="AQ116" s="1053"/>
      <c r="AR116" s="1053"/>
      <c r="AS116" s="1053"/>
      <c r="AT116" s="1054"/>
      <c r="AU116" s="990"/>
      <c r="AV116" s="991"/>
      <c r="AW116" s="991"/>
      <c r="AX116" s="991"/>
      <c r="AY116" s="991"/>
      <c r="AZ116" s="1057" t="s">
        <v>448</v>
      </c>
      <c r="BA116" s="1058"/>
      <c r="BB116" s="1058"/>
      <c r="BC116" s="1058"/>
      <c r="BD116" s="1058"/>
      <c r="BE116" s="1058"/>
      <c r="BF116" s="1058"/>
      <c r="BG116" s="1058"/>
      <c r="BH116" s="1058"/>
      <c r="BI116" s="1058"/>
      <c r="BJ116" s="1058"/>
      <c r="BK116" s="1058"/>
      <c r="BL116" s="1058"/>
      <c r="BM116" s="1058"/>
      <c r="BN116" s="1058"/>
      <c r="BO116" s="1058"/>
      <c r="BP116" s="1059"/>
      <c r="BQ116" s="1009" t="s">
        <v>134</v>
      </c>
      <c r="BR116" s="1010"/>
      <c r="BS116" s="1010"/>
      <c r="BT116" s="1010"/>
      <c r="BU116" s="1010"/>
      <c r="BV116" s="1010" t="s">
        <v>134</v>
      </c>
      <c r="BW116" s="1010"/>
      <c r="BX116" s="1010"/>
      <c r="BY116" s="1010"/>
      <c r="BZ116" s="1010"/>
      <c r="CA116" s="1010" t="s">
        <v>134</v>
      </c>
      <c r="CB116" s="1010"/>
      <c r="CC116" s="1010"/>
      <c r="CD116" s="1010"/>
      <c r="CE116" s="1010"/>
      <c r="CF116" s="1004" t="s">
        <v>134</v>
      </c>
      <c r="CG116" s="1005"/>
      <c r="CH116" s="1005"/>
      <c r="CI116" s="1005"/>
      <c r="CJ116" s="1005"/>
      <c r="CK116" s="1035"/>
      <c r="CL116" s="1036"/>
      <c r="CM116" s="1006" t="s">
        <v>449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432</v>
      </c>
      <c r="DH116" s="1049"/>
      <c r="DI116" s="1049"/>
      <c r="DJ116" s="1049"/>
      <c r="DK116" s="1050"/>
      <c r="DL116" s="1051" t="s">
        <v>134</v>
      </c>
      <c r="DM116" s="1049"/>
      <c r="DN116" s="1049"/>
      <c r="DO116" s="1049"/>
      <c r="DP116" s="1050"/>
      <c r="DQ116" s="1051" t="s">
        <v>134</v>
      </c>
      <c r="DR116" s="1049"/>
      <c r="DS116" s="1049"/>
      <c r="DT116" s="1049"/>
      <c r="DU116" s="1050"/>
      <c r="DV116" s="1052" t="s">
        <v>134</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450</v>
      </c>
      <c r="Z117" s="976"/>
      <c r="AA117" s="1066">
        <v>695902</v>
      </c>
      <c r="AB117" s="1067"/>
      <c r="AC117" s="1067"/>
      <c r="AD117" s="1067"/>
      <c r="AE117" s="1068"/>
      <c r="AF117" s="1069">
        <v>700899</v>
      </c>
      <c r="AG117" s="1067"/>
      <c r="AH117" s="1067"/>
      <c r="AI117" s="1067"/>
      <c r="AJ117" s="1068"/>
      <c r="AK117" s="1069">
        <v>690653</v>
      </c>
      <c r="AL117" s="1067"/>
      <c r="AM117" s="1067"/>
      <c r="AN117" s="1067"/>
      <c r="AO117" s="1068"/>
      <c r="AP117" s="1070"/>
      <c r="AQ117" s="1071"/>
      <c r="AR117" s="1071"/>
      <c r="AS117" s="1071"/>
      <c r="AT117" s="1072"/>
      <c r="AU117" s="990"/>
      <c r="AV117" s="991"/>
      <c r="AW117" s="991"/>
      <c r="AX117" s="991"/>
      <c r="AY117" s="991"/>
      <c r="AZ117" s="1057" t="s">
        <v>451</v>
      </c>
      <c r="BA117" s="1058"/>
      <c r="BB117" s="1058"/>
      <c r="BC117" s="1058"/>
      <c r="BD117" s="1058"/>
      <c r="BE117" s="1058"/>
      <c r="BF117" s="1058"/>
      <c r="BG117" s="1058"/>
      <c r="BH117" s="1058"/>
      <c r="BI117" s="1058"/>
      <c r="BJ117" s="1058"/>
      <c r="BK117" s="1058"/>
      <c r="BL117" s="1058"/>
      <c r="BM117" s="1058"/>
      <c r="BN117" s="1058"/>
      <c r="BO117" s="1058"/>
      <c r="BP117" s="1059"/>
      <c r="BQ117" s="1009" t="s">
        <v>134</v>
      </c>
      <c r="BR117" s="1010"/>
      <c r="BS117" s="1010"/>
      <c r="BT117" s="1010"/>
      <c r="BU117" s="1010"/>
      <c r="BV117" s="1010" t="s">
        <v>134</v>
      </c>
      <c r="BW117" s="1010"/>
      <c r="BX117" s="1010"/>
      <c r="BY117" s="1010"/>
      <c r="BZ117" s="1010"/>
      <c r="CA117" s="1010" t="s">
        <v>134</v>
      </c>
      <c r="CB117" s="1010"/>
      <c r="CC117" s="1010"/>
      <c r="CD117" s="1010"/>
      <c r="CE117" s="1010"/>
      <c r="CF117" s="1004" t="s">
        <v>134</v>
      </c>
      <c r="CG117" s="1005"/>
      <c r="CH117" s="1005"/>
      <c r="CI117" s="1005"/>
      <c r="CJ117" s="1005"/>
      <c r="CK117" s="1035"/>
      <c r="CL117" s="1036"/>
      <c r="CM117" s="1006" t="s">
        <v>452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134</v>
      </c>
      <c r="DH117" s="1049"/>
      <c r="DI117" s="1049"/>
      <c r="DJ117" s="1049"/>
      <c r="DK117" s="1050"/>
      <c r="DL117" s="1051" t="s">
        <v>134</v>
      </c>
      <c r="DM117" s="1049"/>
      <c r="DN117" s="1049"/>
      <c r="DO117" s="1049"/>
      <c r="DP117" s="1050"/>
      <c r="DQ117" s="1051" t="s">
        <v>134</v>
      </c>
      <c r="DR117" s="1049"/>
      <c r="DS117" s="1049"/>
      <c r="DT117" s="1049"/>
      <c r="DU117" s="1050"/>
      <c r="DV117" s="1052" t="s">
        <v>432</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303</v>
      </c>
      <c r="AG118" s="975"/>
      <c r="AH118" s="975"/>
      <c r="AI118" s="975"/>
      <c r="AJ118" s="976"/>
      <c r="AK118" s="974" t="s">
        <v>302</v>
      </c>
      <c r="AL118" s="975"/>
      <c r="AM118" s="975"/>
      <c r="AN118" s="975"/>
      <c r="AO118" s="976"/>
      <c r="AP118" s="1061" t="s">
        <v>423</v>
      </c>
      <c r="AQ118" s="1062"/>
      <c r="AR118" s="1062"/>
      <c r="AS118" s="1062"/>
      <c r="AT118" s="1063"/>
      <c r="AU118" s="990"/>
      <c r="AV118" s="991"/>
      <c r="AW118" s="991"/>
      <c r="AX118" s="991"/>
      <c r="AY118" s="991"/>
      <c r="AZ118" s="1064" t="s">
        <v>453</v>
      </c>
      <c r="BA118" s="1055"/>
      <c r="BB118" s="1055"/>
      <c r="BC118" s="1055"/>
      <c r="BD118" s="1055"/>
      <c r="BE118" s="1055"/>
      <c r="BF118" s="1055"/>
      <c r="BG118" s="1055"/>
      <c r="BH118" s="1055"/>
      <c r="BI118" s="1055"/>
      <c r="BJ118" s="1055"/>
      <c r="BK118" s="1055"/>
      <c r="BL118" s="1055"/>
      <c r="BM118" s="1055"/>
      <c r="BN118" s="1055"/>
      <c r="BO118" s="1055"/>
      <c r="BP118" s="1056"/>
      <c r="BQ118" s="1087" t="s">
        <v>134</v>
      </c>
      <c r="BR118" s="1088"/>
      <c r="BS118" s="1088"/>
      <c r="BT118" s="1088"/>
      <c r="BU118" s="1088"/>
      <c r="BV118" s="1088" t="s">
        <v>134</v>
      </c>
      <c r="BW118" s="1088"/>
      <c r="BX118" s="1088"/>
      <c r="BY118" s="1088"/>
      <c r="BZ118" s="1088"/>
      <c r="CA118" s="1088" t="s">
        <v>134</v>
      </c>
      <c r="CB118" s="1088"/>
      <c r="CC118" s="1088"/>
      <c r="CD118" s="1088"/>
      <c r="CE118" s="1088"/>
      <c r="CF118" s="1004" t="s">
        <v>432</v>
      </c>
      <c r="CG118" s="1005"/>
      <c r="CH118" s="1005"/>
      <c r="CI118" s="1005"/>
      <c r="CJ118" s="1005"/>
      <c r="CK118" s="1035"/>
      <c r="CL118" s="1036"/>
      <c r="CM118" s="1006" t="s">
        <v>454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134</v>
      </c>
      <c r="DH118" s="1049"/>
      <c r="DI118" s="1049"/>
      <c r="DJ118" s="1049"/>
      <c r="DK118" s="1050"/>
      <c r="DL118" s="1051" t="s">
        <v>134</v>
      </c>
      <c r="DM118" s="1049"/>
      <c r="DN118" s="1049"/>
      <c r="DO118" s="1049"/>
      <c r="DP118" s="1050"/>
      <c r="DQ118" s="1051" t="s">
        <v>134</v>
      </c>
      <c r="DR118" s="1049"/>
      <c r="DS118" s="1049"/>
      <c r="DT118" s="1049"/>
      <c r="DU118" s="1050"/>
      <c r="DV118" s="1052" t="s">
        <v>134</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134</v>
      </c>
      <c r="AB119" s="982"/>
      <c r="AC119" s="982"/>
      <c r="AD119" s="982"/>
      <c r="AE119" s="983"/>
      <c r="AF119" s="984" t="s">
        <v>134</v>
      </c>
      <c r="AG119" s="982"/>
      <c r="AH119" s="982"/>
      <c r="AI119" s="982"/>
      <c r="AJ119" s="983"/>
      <c r="AK119" s="984" t="s">
        <v>134</v>
      </c>
      <c r="AL119" s="982"/>
      <c r="AM119" s="982"/>
      <c r="AN119" s="982"/>
      <c r="AO119" s="983"/>
      <c r="AP119" s="985" t="s">
        <v>134</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455</v>
      </c>
      <c r="BP119" s="1096"/>
      <c r="BQ119" s="1087">
        <v>11630002</v>
      </c>
      <c r="BR119" s="1088"/>
      <c r="BS119" s="1088"/>
      <c r="BT119" s="1088"/>
      <c r="BU119" s="1088"/>
      <c r="BV119" s="1088">
        <v>11885447</v>
      </c>
      <c r="BW119" s="1088"/>
      <c r="BX119" s="1088"/>
      <c r="BY119" s="1088"/>
      <c r="BZ119" s="1088"/>
      <c r="CA119" s="1088">
        <v>12040635</v>
      </c>
      <c r="CB119" s="1088"/>
      <c r="CC119" s="1088"/>
      <c r="CD119" s="1088"/>
      <c r="CE119" s="1088"/>
      <c r="CF119" s="1089"/>
      <c r="CG119" s="1090"/>
      <c r="CH119" s="1090"/>
      <c r="CI119" s="1090"/>
      <c r="CJ119" s="1091"/>
      <c r="CK119" s="1037"/>
      <c r="CL119" s="1038"/>
      <c r="CM119" s="1092" t="s">
        <v>456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134</v>
      </c>
      <c r="DH119" s="1074"/>
      <c r="DI119" s="1074"/>
      <c r="DJ119" s="1074"/>
      <c r="DK119" s="1075"/>
      <c r="DL119" s="1073" t="s">
        <v>134</v>
      </c>
      <c r="DM119" s="1074"/>
      <c r="DN119" s="1074"/>
      <c r="DO119" s="1074"/>
      <c r="DP119" s="1075"/>
      <c r="DQ119" s="1073" t="s">
        <v>134</v>
      </c>
      <c r="DR119" s="1074"/>
      <c r="DS119" s="1074"/>
      <c r="DT119" s="1074"/>
      <c r="DU119" s="1075"/>
      <c r="DV119" s="1076" t="s">
        <v>134</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134</v>
      </c>
      <c r="AB120" s="1049"/>
      <c r="AC120" s="1049"/>
      <c r="AD120" s="1049"/>
      <c r="AE120" s="1050"/>
      <c r="AF120" s="1051" t="s">
        <v>134</v>
      </c>
      <c r="AG120" s="1049"/>
      <c r="AH120" s="1049"/>
      <c r="AI120" s="1049"/>
      <c r="AJ120" s="1050"/>
      <c r="AK120" s="1051" t="s">
        <v>134</v>
      </c>
      <c r="AL120" s="1049"/>
      <c r="AM120" s="1049"/>
      <c r="AN120" s="1049"/>
      <c r="AO120" s="1050"/>
      <c r="AP120" s="1052" t="s">
        <v>432</v>
      </c>
      <c r="AQ120" s="1053"/>
      <c r="AR120" s="1053"/>
      <c r="AS120" s="1053"/>
      <c r="AT120" s="1054"/>
      <c r="AU120" s="1079" t="s">
        <v>457</v>
      </c>
      <c r="AV120" s="1080"/>
      <c r="AW120" s="1080"/>
      <c r="AX120" s="1080"/>
      <c r="AY120" s="1081"/>
      <c r="AZ120" s="1030" t="s">
        <v>458</v>
      </c>
      <c r="BA120" s="979"/>
      <c r="BB120" s="979"/>
      <c r="BC120" s="979"/>
      <c r="BD120" s="979"/>
      <c r="BE120" s="979"/>
      <c r="BF120" s="979"/>
      <c r="BG120" s="979"/>
      <c r="BH120" s="979"/>
      <c r="BI120" s="979"/>
      <c r="BJ120" s="979"/>
      <c r="BK120" s="979"/>
      <c r="BL120" s="979"/>
      <c r="BM120" s="979"/>
      <c r="BN120" s="979"/>
      <c r="BO120" s="979"/>
      <c r="BP120" s="980"/>
      <c r="BQ120" s="1016">
        <v>2660494</v>
      </c>
      <c r="BR120" s="1017"/>
      <c r="BS120" s="1017"/>
      <c r="BT120" s="1017"/>
      <c r="BU120" s="1017"/>
      <c r="BV120" s="1017">
        <v>2492552</v>
      </c>
      <c r="BW120" s="1017"/>
      <c r="BX120" s="1017"/>
      <c r="BY120" s="1017"/>
      <c r="BZ120" s="1017"/>
      <c r="CA120" s="1017">
        <v>2540070</v>
      </c>
      <c r="CB120" s="1017"/>
      <c r="CC120" s="1017"/>
      <c r="CD120" s="1017"/>
      <c r="CE120" s="1017"/>
      <c r="CF120" s="1031">
        <v>63.5</v>
      </c>
      <c r="CG120" s="1032"/>
      <c r="CH120" s="1032"/>
      <c r="CI120" s="1032"/>
      <c r="CJ120" s="1032"/>
      <c r="CK120" s="1097" t="s">
        <v>459</v>
      </c>
      <c r="CL120" s="1098"/>
      <c r="CM120" s="1098"/>
      <c r="CN120" s="1098"/>
      <c r="CO120" s="1099"/>
      <c r="CP120" s="1105" t="s">
        <v>402</v>
      </c>
      <c r="CQ120" s="1106"/>
      <c r="CR120" s="1106"/>
      <c r="CS120" s="1106"/>
      <c r="CT120" s="1106"/>
      <c r="CU120" s="1106"/>
      <c r="CV120" s="1106"/>
      <c r="CW120" s="1106"/>
      <c r="CX120" s="1106"/>
      <c r="CY120" s="1106"/>
      <c r="CZ120" s="1106"/>
      <c r="DA120" s="1106"/>
      <c r="DB120" s="1106"/>
      <c r="DC120" s="1106"/>
      <c r="DD120" s="1106"/>
      <c r="DE120" s="1106"/>
      <c r="DF120" s="1107"/>
      <c r="DG120" s="1016">
        <v>4957611</v>
      </c>
      <c r="DH120" s="1017"/>
      <c r="DI120" s="1017"/>
      <c r="DJ120" s="1017"/>
      <c r="DK120" s="1017"/>
      <c r="DL120" s="1017">
        <v>5075322</v>
      </c>
      <c r="DM120" s="1017"/>
      <c r="DN120" s="1017"/>
      <c r="DO120" s="1017"/>
      <c r="DP120" s="1017"/>
      <c r="DQ120" s="1017">
        <v>5358406</v>
      </c>
      <c r="DR120" s="1017"/>
      <c r="DS120" s="1017"/>
      <c r="DT120" s="1017"/>
      <c r="DU120" s="1017"/>
      <c r="DV120" s="1018">
        <v>133.9</v>
      </c>
      <c r="DW120" s="1018"/>
      <c r="DX120" s="1018"/>
      <c r="DY120" s="1018"/>
      <c r="DZ120" s="1019"/>
    </row>
    <row r="121" spans="1:130" s="246" customFormat="1" ht="26.25" customHeight="1" x14ac:dyDescent="0.15">
      <c r="A121" s="1149"/>
      <c r="B121" s="1036"/>
      <c r="C121" s="1057" t="s">
        <v>460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134</v>
      </c>
      <c r="AB121" s="1049"/>
      <c r="AC121" s="1049"/>
      <c r="AD121" s="1049"/>
      <c r="AE121" s="1050"/>
      <c r="AF121" s="1051" t="s">
        <v>134</v>
      </c>
      <c r="AG121" s="1049"/>
      <c r="AH121" s="1049"/>
      <c r="AI121" s="1049"/>
      <c r="AJ121" s="1050"/>
      <c r="AK121" s="1051" t="s">
        <v>134</v>
      </c>
      <c r="AL121" s="1049"/>
      <c r="AM121" s="1049"/>
      <c r="AN121" s="1049"/>
      <c r="AO121" s="1050"/>
      <c r="AP121" s="1052" t="s">
        <v>134</v>
      </c>
      <c r="AQ121" s="1053"/>
      <c r="AR121" s="1053"/>
      <c r="AS121" s="1053"/>
      <c r="AT121" s="1054"/>
      <c r="AU121" s="1082"/>
      <c r="AV121" s="1083"/>
      <c r="AW121" s="1083"/>
      <c r="AX121" s="1083"/>
      <c r="AY121" s="1084"/>
      <c r="AZ121" s="1039" t="s">
        <v>461</v>
      </c>
      <c r="BA121" s="1040"/>
      <c r="BB121" s="1040"/>
      <c r="BC121" s="1040"/>
      <c r="BD121" s="1040"/>
      <c r="BE121" s="1040"/>
      <c r="BF121" s="1040"/>
      <c r="BG121" s="1040"/>
      <c r="BH121" s="1040"/>
      <c r="BI121" s="1040"/>
      <c r="BJ121" s="1040"/>
      <c r="BK121" s="1040"/>
      <c r="BL121" s="1040"/>
      <c r="BM121" s="1040"/>
      <c r="BN121" s="1040"/>
      <c r="BO121" s="1040"/>
      <c r="BP121" s="1041"/>
      <c r="BQ121" s="1009" t="s">
        <v>134</v>
      </c>
      <c r="BR121" s="1010"/>
      <c r="BS121" s="1010"/>
      <c r="BT121" s="1010"/>
      <c r="BU121" s="1010"/>
      <c r="BV121" s="1010" t="s">
        <v>134</v>
      </c>
      <c r="BW121" s="1010"/>
      <c r="BX121" s="1010"/>
      <c r="BY121" s="1010"/>
      <c r="BZ121" s="1010"/>
      <c r="CA121" s="1010" t="s">
        <v>432</v>
      </c>
      <c r="CB121" s="1010"/>
      <c r="CC121" s="1010"/>
      <c r="CD121" s="1010"/>
      <c r="CE121" s="1010"/>
      <c r="CF121" s="1004" t="s">
        <v>134</v>
      </c>
      <c r="CG121" s="1005"/>
      <c r="CH121" s="1005"/>
      <c r="CI121" s="1005"/>
      <c r="CJ121" s="1005"/>
      <c r="CK121" s="1100"/>
      <c r="CL121" s="1101"/>
      <c r="CM121" s="1101"/>
      <c r="CN121" s="1101"/>
      <c r="CO121" s="1102"/>
      <c r="CP121" s="1110" t="s">
        <v>399</v>
      </c>
      <c r="CQ121" s="1111"/>
      <c r="CR121" s="1111"/>
      <c r="CS121" s="1111"/>
      <c r="CT121" s="1111"/>
      <c r="CU121" s="1111"/>
      <c r="CV121" s="1111"/>
      <c r="CW121" s="1111"/>
      <c r="CX121" s="1111"/>
      <c r="CY121" s="1111"/>
      <c r="CZ121" s="1111"/>
      <c r="DA121" s="1111"/>
      <c r="DB121" s="1111"/>
      <c r="DC121" s="1111"/>
      <c r="DD121" s="1111"/>
      <c r="DE121" s="1111"/>
      <c r="DF121" s="1112"/>
      <c r="DG121" s="1009" t="s">
        <v>134</v>
      </c>
      <c r="DH121" s="1010"/>
      <c r="DI121" s="1010"/>
      <c r="DJ121" s="1010"/>
      <c r="DK121" s="1010"/>
      <c r="DL121" s="1010" t="s">
        <v>432</v>
      </c>
      <c r="DM121" s="1010"/>
      <c r="DN121" s="1010"/>
      <c r="DO121" s="1010"/>
      <c r="DP121" s="1010"/>
      <c r="DQ121" s="1010" t="s">
        <v>134</v>
      </c>
      <c r="DR121" s="1010"/>
      <c r="DS121" s="1010"/>
      <c r="DT121" s="1010"/>
      <c r="DU121" s="1010"/>
      <c r="DV121" s="1011" t="s">
        <v>134</v>
      </c>
      <c r="DW121" s="1011"/>
      <c r="DX121" s="1011"/>
      <c r="DY121" s="1011"/>
      <c r="DZ121" s="1012"/>
    </row>
    <row r="122" spans="1:130" s="246" customFormat="1" ht="26.25" customHeight="1" x14ac:dyDescent="0.15">
      <c r="A122" s="1149"/>
      <c r="B122" s="1036"/>
      <c r="C122" s="1006" t="s">
        <v>443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432</v>
      </c>
      <c r="AB122" s="1049"/>
      <c r="AC122" s="1049"/>
      <c r="AD122" s="1049"/>
      <c r="AE122" s="1050"/>
      <c r="AF122" s="1051" t="s">
        <v>134</v>
      </c>
      <c r="AG122" s="1049"/>
      <c r="AH122" s="1049"/>
      <c r="AI122" s="1049"/>
      <c r="AJ122" s="1050"/>
      <c r="AK122" s="1051" t="s">
        <v>134</v>
      </c>
      <c r="AL122" s="1049"/>
      <c r="AM122" s="1049"/>
      <c r="AN122" s="1049"/>
      <c r="AO122" s="1050"/>
      <c r="AP122" s="1052" t="s">
        <v>134</v>
      </c>
      <c r="AQ122" s="1053"/>
      <c r="AR122" s="1053"/>
      <c r="AS122" s="1053"/>
      <c r="AT122" s="1054"/>
      <c r="AU122" s="1082"/>
      <c r="AV122" s="1083"/>
      <c r="AW122" s="1083"/>
      <c r="AX122" s="1083"/>
      <c r="AY122" s="1084"/>
      <c r="AZ122" s="1064" t="s">
        <v>462</v>
      </c>
      <c r="BA122" s="1055"/>
      <c r="BB122" s="1055"/>
      <c r="BC122" s="1055"/>
      <c r="BD122" s="1055"/>
      <c r="BE122" s="1055"/>
      <c r="BF122" s="1055"/>
      <c r="BG122" s="1055"/>
      <c r="BH122" s="1055"/>
      <c r="BI122" s="1055"/>
      <c r="BJ122" s="1055"/>
      <c r="BK122" s="1055"/>
      <c r="BL122" s="1055"/>
      <c r="BM122" s="1055"/>
      <c r="BN122" s="1055"/>
      <c r="BO122" s="1055"/>
      <c r="BP122" s="1056"/>
      <c r="BQ122" s="1087">
        <v>6985744</v>
      </c>
      <c r="BR122" s="1088"/>
      <c r="BS122" s="1088"/>
      <c r="BT122" s="1088"/>
      <c r="BU122" s="1088"/>
      <c r="BV122" s="1088">
        <v>7054658</v>
      </c>
      <c r="BW122" s="1088"/>
      <c r="BX122" s="1088"/>
      <c r="BY122" s="1088"/>
      <c r="BZ122" s="1088"/>
      <c r="CA122" s="1088">
        <v>7077659</v>
      </c>
      <c r="CB122" s="1088"/>
      <c r="CC122" s="1088"/>
      <c r="CD122" s="1088"/>
      <c r="CE122" s="1088"/>
      <c r="CF122" s="1108">
        <v>176.8</v>
      </c>
      <c r="CG122" s="1109"/>
      <c r="CH122" s="1109"/>
      <c r="CI122" s="1109"/>
      <c r="CJ122" s="1109"/>
      <c r="CK122" s="1100"/>
      <c r="CL122" s="1101"/>
      <c r="CM122" s="1101"/>
      <c r="CN122" s="1101"/>
      <c r="CO122" s="1102"/>
      <c r="CP122" s="1110" t="s">
        <v>398</v>
      </c>
      <c r="CQ122" s="1111"/>
      <c r="CR122" s="1111"/>
      <c r="CS122" s="1111"/>
      <c r="CT122" s="1111"/>
      <c r="CU122" s="1111"/>
      <c r="CV122" s="1111"/>
      <c r="CW122" s="1111"/>
      <c r="CX122" s="1111"/>
      <c r="CY122" s="1111"/>
      <c r="CZ122" s="1111"/>
      <c r="DA122" s="1111"/>
      <c r="DB122" s="1111"/>
      <c r="DC122" s="1111"/>
      <c r="DD122" s="1111"/>
      <c r="DE122" s="1111"/>
      <c r="DF122" s="1112"/>
      <c r="DG122" s="1009" t="s">
        <v>134</v>
      </c>
      <c r="DH122" s="1010"/>
      <c r="DI122" s="1010"/>
      <c r="DJ122" s="1010"/>
      <c r="DK122" s="1010"/>
      <c r="DL122" s="1010" t="s">
        <v>134</v>
      </c>
      <c r="DM122" s="1010"/>
      <c r="DN122" s="1010"/>
      <c r="DO122" s="1010"/>
      <c r="DP122" s="1010"/>
      <c r="DQ122" s="1010" t="s">
        <v>134</v>
      </c>
      <c r="DR122" s="1010"/>
      <c r="DS122" s="1010"/>
      <c r="DT122" s="1010"/>
      <c r="DU122" s="1010"/>
      <c r="DV122" s="1011" t="s">
        <v>134</v>
      </c>
      <c r="DW122" s="1011"/>
      <c r="DX122" s="1011"/>
      <c r="DY122" s="1011"/>
      <c r="DZ122" s="1012"/>
    </row>
    <row r="123" spans="1:130" s="246" customFormat="1" ht="26.25" customHeight="1" x14ac:dyDescent="0.15">
      <c r="A123" s="1149"/>
      <c r="B123" s="1036"/>
      <c r="C123" s="1006" t="s">
        <v>449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134</v>
      </c>
      <c r="AB123" s="1049"/>
      <c r="AC123" s="1049"/>
      <c r="AD123" s="1049"/>
      <c r="AE123" s="1050"/>
      <c r="AF123" s="1051" t="s">
        <v>134</v>
      </c>
      <c r="AG123" s="1049"/>
      <c r="AH123" s="1049"/>
      <c r="AI123" s="1049"/>
      <c r="AJ123" s="1050"/>
      <c r="AK123" s="1051" t="s">
        <v>134</v>
      </c>
      <c r="AL123" s="1049"/>
      <c r="AM123" s="1049"/>
      <c r="AN123" s="1049"/>
      <c r="AO123" s="1050"/>
      <c r="AP123" s="1052" t="s">
        <v>432</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463</v>
      </c>
      <c r="BP123" s="1096"/>
      <c r="BQ123" s="1155">
        <v>9646238</v>
      </c>
      <c r="BR123" s="1156"/>
      <c r="BS123" s="1156"/>
      <c r="BT123" s="1156"/>
      <c r="BU123" s="1156"/>
      <c r="BV123" s="1156">
        <v>9547210</v>
      </c>
      <c r="BW123" s="1156"/>
      <c r="BX123" s="1156"/>
      <c r="BY123" s="1156"/>
      <c r="BZ123" s="1156"/>
      <c r="CA123" s="1156">
        <v>9617729</v>
      </c>
      <c r="CB123" s="1156"/>
      <c r="CC123" s="1156"/>
      <c r="CD123" s="1156"/>
      <c r="CE123" s="1156"/>
      <c r="CF123" s="1089"/>
      <c r="CG123" s="1090"/>
      <c r="CH123" s="1090"/>
      <c r="CI123" s="1090"/>
      <c r="CJ123" s="1091"/>
      <c r="CK123" s="1100"/>
      <c r="CL123" s="1101"/>
      <c r="CM123" s="1101"/>
      <c r="CN123" s="1101"/>
      <c r="CO123" s="1102"/>
      <c r="CP123" s="1110" t="s">
        <v>400</v>
      </c>
      <c r="CQ123" s="1111"/>
      <c r="CR123" s="1111"/>
      <c r="CS123" s="1111"/>
      <c r="CT123" s="1111"/>
      <c r="CU123" s="1111"/>
      <c r="CV123" s="1111"/>
      <c r="CW123" s="1111"/>
      <c r="CX123" s="1111"/>
      <c r="CY123" s="1111"/>
      <c r="CZ123" s="1111"/>
      <c r="DA123" s="1111"/>
      <c r="DB123" s="1111"/>
      <c r="DC123" s="1111"/>
      <c r="DD123" s="1111"/>
      <c r="DE123" s="1111"/>
      <c r="DF123" s="1112"/>
      <c r="DG123" s="1048" t="s">
        <v>134</v>
      </c>
      <c r="DH123" s="1049"/>
      <c r="DI123" s="1049"/>
      <c r="DJ123" s="1049"/>
      <c r="DK123" s="1050"/>
      <c r="DL123" s="1051" t="s">
        <v>134</v>
      </c>
      <c r="DM123" s="1049"/>
      <c r="DN123" s="1049"/>
      <c r="DO123" s="1049"/>
      <c r="DP123" s="1050"/>
      <c r="DQ123" s="1051" t="s">
        <v>134</v>
      </c>
      <c r="DR123" s="1049"/>
      <c r="DS123" s="1049"/>
      <c r="DT123" s="1049"/>
      <c r="DU123" s="1050"/>
      <c r="DV123" s="1052" t="s">
        <v>134</v>
      </c>
      <c r="DW123" s="1053"/>
      <c r="DX123" s="1053"/>
      <c r="DY123" s="1053"/>
      <c r="DZ123" s="1054"/>
    </row>
    <row r="124" spans="1:130" s="246" customFormat="1" ht="26.25" customHeight="1" thickBot="1" x14ac:dyDescent="0.2">
      <c r="A124" s="1149"/>
      <c r="B124" s="1036"/>
      <c r="C124" s="1006" t="s">
        <v>452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134</v>
      </c>
      <c r="AB124" s="1049"/>
      <c r="AC124" s="1049"/>
      <c r="AD124" s="1049"/>
      <c r="AE124" s="1050"/>
      <c r="AF124" s="1051" t="s">
        <v>134</v>
      </c>
      <c r="AG124" s="1049"/>
      <c r="AH124" s="1049"/>
      <c r="AI124" s="1049"/>
      <c r="AJ124" s="1050"/>
      <c r="AK124" s="1051" t="s">
        <v>134</v>
      </c>
      <c r="AL124" s="1049"/>
      <c r="AM124" s="1049"/>
      <c r="AN124" s="1049"/>
      <c r="AO124" s="1050"/>
      <c r="AP124" s="1052" t="s">
        <v>134</v>
      </c>
      <c r="AQ124" s="1053"/>
      <c r="AR124" s="1053"/>
      <c r="AS124" s="1053"/>
      <c r="AT124" s="1054"/>
      <c r="AU124" s="1151" t="s">
        <v>464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50</v>
      </c>
      <c r="BR124" s="1118"/>
      <c r="BS124" s="1118"/>
      <c r="BT124" s="1118"/>
      <c r="BU124" s="1118"/>
      <c r="BV124" s="1118">
        <v>58.8</v>
      </c>
      <c r="BW124" s="1118"/>
      <c r="BX124" s="1118"/>
      <c r="BY124" s="1118"/>
      <c r="BZ124" s="1118"/>
      <c r="CA124" s="1118">
        <v>60.5</v>
      </c>
      <c r="CB124" s="1118"/>
      <c r="CC124" s="1118"/>
      <c r="CD124" s="1118"/>
      <c r="CE124" s="1118"/>
      <c r="CF124" s="1119"/>
      <c r="CG124" s="1120"/>
      <c r="CH124" s="1120"/>
      <c r="CI124" s="1120"/>
      <c r="CJ124" s="1121"/>
      <c r="CK124" s="1103"/>
      <c r="CL124" s="1103"/>
      <c r="CM124" s="1103"/>
      <c r="CN124" s="1103"/>
      <c r="CO124" s="1104"/>
      <c r="CP124" s="1110" t="s">
        <v>465</v>
      </c>
      <c r="CQ124" s="1111"/>
      <c r="CR124" s="1111"/>
      <c r="CS124" s="1111"/>
      <c r="CT124" s="1111"/>
      <c r="CU124" s="1111"/>
      <c r="CV124" s="1111"/>
      <c r="CW124" s="1111"/>
      <c r="CX124" s="1111"/>
      <c r="CY124" s="1111"/>
      <c r="CZ124" s="1111"/>
      <c r="DA124" s="1111"/>
      <c r="DB124" s="1111"/>
      <c r="DC124" s="1111"/>
      <c r="DD124" s="1111"/>
      <c r="DE124" s="1111"/>
      <c r="DF124" s="1112"/>
      <c r="DG124" s="1095" t="s">
        <v>432</v>
      </c>
      <c r="DH124" s="1074"/>
      <c r="DI124" s="1074"/>
      <c r="DJ124" s="1074"/>
      <c r="DK124" s="1075"/>
      <c r="DL124" s="1073" t="s">
        <v>134</v>
      </c>
      <c r="DM124" s="1074"/>
      <c r="DN124" s="1074"/>
      <c r="DO124" s="1074"/>
      <c r="DP124" s="1075"/>
      <c r="DQ124" s="1073" t="s">
        <v>134</v>
      </c>
      <c r="DR124" s="1074"/>
      <c r="DS124" s="1074"/>
      <c r="DT124" s="1074"/>
      <c r="DU124" s="1075"/>
      <c r="DV124" s="1076" t="s">
        <v>134</v>
      </c>
      <c r="DW124" s="1077"/>
      <c r="DX124" s="1077"/>
      <c r="DY124" s="1077"/>
      <c r="DZ124" s="1078"/>
    </row>
    <row r="125" spans="1:130" s="246" customFormat="1" ht="26.25" customHeight="1" x14ac:dyDescent="0.15">
      <c r="A125" s="1149"/>
      <c r="B125" s="1036"/>
      <c r="C125" s="1006" t="s">
        <v>454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134</v>
      </c>
      <c r="AB125" s="1049"/>
      <c r="AC125" s="1049"/>
      <c r="AD125" s="1049"/>
      <c r="AE125" s="1050"/>
      <c r="AF125" s="1051" t="s">
        <v>432</v>
      </c>
      <c r="AG125" s="1049"/>
      <c r="AH125" s="1049"/>
      <c r="AI125" s="1049"/>
      <c r="AJ125" s="1050"/>
      <c r="AK125" s="1051" t="s">
        <v>134</v>
      </c>
      <c r="AL125" s="1049"/>
      <c r="AM125" s="1049"/>
      <c r="AN125" s="1049"/>
      <c r="AO125" s="1050"/>
      <c r="AP125" s="1052" t="s">
        <v>134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466</v>
      </c>
      <c r="CL125" s="1098"/>
      <c r="CM125" s="1098"/>
      <c r="CN125" s="1098"/>
      <c r="CO125" s="1099"/>
      <c r="CP125" s="1030" t="s">
        <v>467</v>
      </c>
      <c r="CQ125" s="979"/>
      <c r="CR125" s="979"/>
      <c r="CS125" s="979"/>
      <c r="CT125" s="979"/>
      <c r="CU125" s="979"/>
      <c r="CV125" s="979"/>
      <c r="CW125" s="979"/>
      <c r="CX125" s="979"/>
      <c r="CY125" s="979"/>
      <c r="CZ125" s="979"/>
      <c r="DA125" s="979"/>
      <c r="DB125" s="979"/>
      <c r="DC125" s="979"/>
      <c r="DD125" s="979"/>
      <c r="DE125" s="979"/>
      <c r="DF125" s="980"/>
      <c r="DG125" s="1016" t="s">
        <v>432</v>
      </c>
      <c r="DH125" s="1017"/>
      <c r="DI125" s="1017"/>
      <c r="DJ125" s="1017"/>
      <c r="DK125" s="1017"/>
      <c r="DL125" s="1017" t="s">
        <v>134</v>
      </c>
      <c r="DM125" s="1017"/>
      <c r="DN125" s="1017"/>
      <c r="DO125" s="1017"/>
      <c r="DP125" s="1017"/>
      <c r="DQ125" s="1017" t="s">
        <v>134</v>
      </c>
      <c r="DR125" s="1017"/>
      <c r="DS125" s="1017"/>
      <c r="DT125" s="1017"/>
      <c r="DU125" s="1017"/>
      <c r="DV125" s="1018" t="s">
        <v>134</v>
      </c>
      <c r="DW125" s="1018"/>
      <c r="DX125" s="1018"/>
      <c r="DY125" s="1018"/>
      <c r="DZ125" s="1019"/>
    </row>
    <row r="126" spans="1:130" s="246" customFormat="1" ht="26.25" customHeight="1" thickBot="1" x14ac:dyDescent="0.2">
      <c r="A126" s="1149"/>
      <c r="B126" s="1036"/>
      <c r="C126" s="1006" t="s">
        <v>456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134</v>
      </c>
      <c r="AB126" s="1049"/>
      <c r="AC126" s="1049"/>
      <c r="AD126" s="1049"/>
      <c r="AE126" s="1050"/>
      <c r="AF126" s="1051" t="s">
        <v>134</v>
      </c>
      <c r="AG126" s="1049"/>
      <c r="AH126" s="1049"/>
      <c r="AI126" s="1049"/>
      <c r="AJ126" s="1050"/>
      <c r="AK126" s="1051" t="s">
        <v>134</v>
      </c>
      <c r="AL126" s="1049"/>
      <c r="AM126" s="1049"/>
      <c r="AN126" s="1049"/>
      <c r="AO126" s="1050"/>
      <c r="AP126" s="1052" t="s">
        <v>134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468</v>
      </c>
      <c r="CQ126" s="1040"/>
      <c r="CR126" s="1040"/>
      <c r="CS126" s="1040"/>
      <c r="CT126" s="1040"/>
      <c r="CU126" s="1040"/>
      <c r="CV126" s="1040"/>
      <c r="CW126" s="1040"/>
      <c r="CX126" s="1040"/>
      <c r="CY126" s="1040"/>
      <c r="CZ126" s="1040"/>
      <c r="DA126" s="1040"/>
      <c r="DB126" s="1040"/>
      <c r="DC126" s="1040"/>
      <c r="DD126" s="1040"/>
      <c r="DE126" s="1040"/>
      <c r="DF126" s="1041"/>
      <c r="DG126" s="1009" t="s">
        <v>432</v>
      </c>
      <c r="DH126" s="1010"/>
      <c r="DI126" s="1010"/>
      <c r="DJ126" s="1010"/>
      <c r="DK126" s="1010"/>
      <c r="DL126" s="1010" t="s">
        <v>134</v>
      </c>
      <c r="DM126" s="1010"/>
      <c r="DN126" s="1010"/>
      <c r="DO126" s="1010"/>
      <c r="DP126" s="1010"/>
      <c r="DQ126" s="1010" t="s">
        <v>134</v>
      </c>
      <c r="DR126" s="1010"/>
      <c r="DS126" s="1010"/>
      <c r="DT126" s="1010"/>
      <c r="DU126" s="1010"/>
      <c r="DV126" s="1011" t="s">
        <v>134</v>
      </c>
      <c r="DW126" s="1011"/>
      <c r="DX126" s="1011"/>
      <c r="DY126" s="1011"/>
      <c r="DZ126" s="1012"/>
    </row>
    <row r="127" spans="1:130" s="246" customFormat="1" ht="26.25" customHeight="1" x14ac:dyDescent="0.15">
      <c r="A127" s="1150"/>
      <c r="B127" s="1038"/>
      <c r="C127" s="1092" t="s">
        <v>469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v>
      </c>
      <c r="AB127" s="1049"/>
      <c r="AC127" s="1049"/>
      <c r="AD127" s="1049"/>
      <c r="AE127" s="1050"/>
      <c r="AF127" s="1051">
        <v>1</v>
      </c>
      <c r="AG127" s="1049"/>
      <c r="AH127" s="1049"/>
      <c r="AI127" s="1049"/>
      <c r="AJ127" s="1050"/>
      <c r="AK127" s="1051" t="s">
        <v>134</v>
      </c>
      <c r="AL127" s="1049"/>
      <c r="AM127" s="1049"/>
      <c r="AN127" s="1049"/>
      <c r="AO127" s="1050"/>
      <c r="AP127" s="1052" t="s">
        <v>134</v>
      </c>
      <c r="AQ127" s="1053"/>
      <c r="AR127" s="1053"/>
      <c r="AS127" s="1053"/>
      <c r="AT127" s="1054"/>
      <c r="AU127" s="282"/>
      <c r="AV127" s="282"/>
      <c r="AW127" s="282"/>
      <c r="AX127" s="1122" t="s">
        <v>470</v>
      </c>
      <c r="AY127" s="1123"/>
      <c r="AZ127" s="1123"/>
      <c r="BA127" s="1123"/>
      <c r="BB127" s="1123"/>
      <c r="BC127" s="1123"/>
      <c r="BD127" s="1123"/>
      <c r="BE127" s="1124"/>
      <c r="BF127" s="1125" t="s">
        <v>471</v>
      </c>
      <c r="BG127" s="1123"/>
      <c r="BH127" s="1123"/>
      <c r="BI127" s="1123"/>
      <c r="BJ127" s="1123"/>
      <c r="BK127" s="1123"/>
      <c r="BL127" s="1124"/>
      <c r="BM127" s="1125" t="s">
        <v>472</v>
      </c>
      <c r="BN127" s="1123"/>
      <c r="BO127" s="1123"/>
      <c r="BP127" s="1123"/>
      <c r="BQ127" s="1123"/>
      <c r="BR127" s="1123"/>
      <c r="BS127" s="1124"/>
      <c r="BT127" s="1125" t="s">
        <v>473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474</v>
      </c>
      <c r="CQ127" s="1040"/>
      <c r="CR127" s="1040"/>
      <c r="CS127" s="1040"/>
      <c r="CT127" s="1040"/>
      <c r="CU127" s="1040"/>
      <c r="CV127" s="1040"/>
      <c r="CW127" s="1040"/>
      <c r="CX127" s="1040"/>
      <c r="CY127" s="1040"/>
      <c r="CZ127" s="1040"/>
      <c r="DA127" s="1040"/>
      <c r="DB127" s="1040"/>
      <c r="DC127" s="1040"/>
      <c r="DD127" s="1040"/>
      <c r="DE127" s="1040"/>
      <c r="DF127" s="1041"/>
      <c r="DG127" s="1009" t="s">
        <v>134</v>
      </c>
      <c r="DH127" s="1010"/>
      <c r="DI127" s="1010"/>
      <c r="DJ127" s="1010"/>
      <c r="DK127" s="1010"/>
      <c r="DL127" s="1010" t="s">
        <v>432</v>
      </c>
      <c r="DM127" s="1010"/>
      <c r="DN127" s="1010"/>
      <c r="DO127" s="1010"/>
      <c r="DP127" s="1010"/>
      <c r="DQ127" s="1010" t="s">
        <v>134</v>
      </c>
      <c r="DR127" s="1010"/>
      <c r="DS127" s="1010"/>
      <c r="DT127" s="1010"/>
      <c r="DU127" s="1010"/>
      <c r="DV127" s="1011" t="s">
        <v>134</v>
      </c>
      <c r="DW127" s="1011"/>
      <c r="DX127" s="1011"/>
      <c r="DY127" s="1011"/>
      <c r="DZ127" s="1012"/>
    </row>
    <row r="128" spans="1:130" s="246" customFormat="1" ht="26.25" customHeight="1" thickBot="1" x14ac:dyDescent="0.2">
      <c r="A128" s="1133" t="s">
        <v>475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476</v>
      </c>
      <c r="X128" s="1135"/>
      <c r="Y128" s="1135"/>
      <c r="Z128" s="1136"/>
      <c r="AA128" s="1137" t="s">
        <v>134</v>
      </c>
      <c r="AB128" s="1138"/>
      <c r="AC128" s="1138"/>
      <c r="AD128" s="1138"/>
      <c r="AE128" s="1139"/>
      <c r="AF128" s="1140">
        <v>50000</v>
      </c>
      <c r="AG128" s="1138"/>
      <c r="AH128" s="1138"/>
      <c r="AI128" s="1138"/>
      <c r="AJ128" s="1139"/>
      <c r="AK128" s="1140" t="s">
        <v>134</v>
      </c>
      <c r="AL128" s="1138"/>
      <c r="AM128" s="1138"/>
      <c r="AN128" s="1138"/>
      <c r="AO128" s="1139"/>
      <c r="AP128" s="1141"/>
      <c r="AQ128" s="1142"/>
      <c r="AR128" s="1142"/>
      <c r="AS128" s="1142"/>
      <c r="AT128" s="1143"/>
      <c r="AU128" s="282"/>
      <c r="AV128" s="282"/>
      <c r="AW128" s="282"/>
      <c r="AX128" s="978" t="s">
        <v>477</v>
      </c>
      <c r="AY128" s="979"/>
      <c r="AZ128" s="979"/>
      <c r="BA128" s="979"/>
      <c r="BB128" s="979"/>
      <c r="BC128" s="979"/>
      <c r="BD128" s="979"/>
      <c r="BE128" s="980"/>
      <c r="BF128" s="1144" t="s">
        <v>134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478</v>
      </c>
      <c r="CQ128" s="1127"/>
      <c r="CR128" s="1127"/>
      <c r="CS128" s="1127"/>
      <c r="CT128" s="1127"/>
      <c r="CU128" s="1127"/>
      <c r="CV128" s="1127"/>
      <c r="CW128" s="1127"/>
      <c r="CX128" s="1127"/>
      <c r="CY128" s="1127"/>
      <c r="CZ128" s="1127"/>
      <c r="DA128" s="1127"/>
      <c r="DB128" s="1127"/>
      <c r="DC128" s="1127"/>
      <c r="DD128" s="1127"/>
      <c r="DE128" s="1127"/>
      <c r="DF128" s="1128"/>
      <c r="DG128" s="1129" t="s">
        <v>134</v>
      </c>
      <c r="DH128" s="1130"/>
      <c r="DI128" s="1130"/>
      <c r="DJ128" s="1130"/>
      <c r="DK128" s="1130"/>
      <c r="DL128" s="1130" t="s">
        <v>432</v>
      </c>
      <c r="DM128" s="1130"/>
      <c r="DN128" s="1130"/>
      <c r="DO128" s="1130"/>
      <c r="DP128" s="1130"/>
      <c r="DQ128" s="1130" t="s">
        <v>134</v>
      </c>
      <c r="DR128" s="1130"/>
      <c r="DS128" s="1130"/>
      <c r="DT128" s="1130"/>
      <c r="DU128" s="1130"/>
      <c r="DV128" s="1131" t="s">
        <v>134</v>
      </c>
      <c r="DW128" s="1131"/>
      <c r="DX128" s="1131"/>
      <c r="DY128" s="1131"/>
      <c r="DZ128" s="1132"/>
    </row>
    <row r="129" spans="1:131" s="246" customFormat="1" ht="26.25" customHeight="1" x14ac:dyDescent="0.15">
      <c r="A129" s="1020" t="s">
        <v>104</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479</v>
      </c>
      <c r="X129" s="1164"/>
      <c r="Y129" s="1164"/>
      <c r="Z129" s="1165"/>
      <c r="AA129" s="1048">
        <v>4472819</v>
      </c>
      <c r="AB129" s="1049"/>
      <c r="AC129" s="1049"/>
      <c r="AD129" s="1049"/>
      <c r="AE129" s="1050"/>
      <c r="AF129" s="1051">
        <v>4500371</v>
      </c>
      <c r="AG129" s="1049"/>
      <c r="AH129" s="1049"/>
      <c r="AI129" s="1049"/>
      <c r="AJ129" s="1050"/>
      <c r="AK129" s="1051">
        <v>4537484</v>
      </c>
      <c r="AL129" s="1049"/>
      <c r="AM129" s="1049"/>
      <c r="AN129" s="1049"/>
      <c r="AO129" s="1050"/>
      <c r="AP129" s="1166"/>
      <c r="AQ129" s="1167"/>
      <c r="AR129" s="1167"/>
      <c r="AS129" s="1167"/>
      <c r="AT129" s="1168"/>
      <c r="AU129" s="284"/>
      <c r="AV129" s="284"/>
      <c r="AW129" s="284"/>
      <c r="AX129" s="1157" t="s">
        <v>480</v>
      </c>
      <c r="AY129" s="1040"/>
      <c r="AZ129" s="1040"/>
      <c r="BA129" s="1040"/>
      <c r="BB129" s="1040"/>
      <c r="BC129" s="1040"/>
      <c r="BD129" s="1040"/>
      <c r="BE129" s="1041"/>
      <c r="BF129" s="1158" t="s">
        <v>432</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482</v>
      </c>
      <c r="X130" s="1164"/>
      <c r="Y130" s="1164"/>
      <c r="Z130" s="1165"/>
      <c r="AA130" s="1048">
        <v>508430</v>
      </c>
      <c r="AB130" s="1049"/>
      <c r="AC130" s="1049"/>
      <c r="AD130" s="1049"/>
      <c r="AE130" s="1050"/>
      <c r="AF130" s="1051">
        <v>530356</v>
      </c>
      <c r="AG130" s="1049"/>
      <c r="AH130" s="1049"/>
      <c r="AI130" s="1049"/>
      <c r="AJ130" s="1050"/>
      <c r="AK130" s="1051">
        <v>534524</v>
      </c>
      <c r="AL130" s="1049"/>
      <c r="AM130" s="1049"/>
      <c r="AN130" s="1049"/>
      <c r="AO130" s="1050"/>
      <c r="AP130" s="1166"/>
      <c r="AQ130" s="1167"/>
      <c r="AR130" s="1167"/>
      <c r="AS130" s="1167"/>
      <c r="AT130" s="1168"/>
      <c r="AU130" s="284"/>
      <c r="AV130" s="284"/>
      <c r="AW130" s="284"/>
      <c r="AX130" s="1157" t="s">
        <v>483</v>
      </c>
      <c r="AY130" s="1040"/>
      <c r="AZ130" s="1040"/>
      <c r="BA130" s="1040"/>
      <c r="BB130" s="1040"/>
      <c r="BC130" s="1040"/>
      <c r="BD130" s="1040"/>
      <c r="BE130" s="1041"/>
      <c r="BF130" s="1194">
        <v>3.8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484</v>
      </c>
      <c r="X131" s="1202"/>
      <c r="Y131" s="1202"/>
      <c r="Z131" s="1203"/>
      <c r="AA131" s="1095">
        <v>3964389</v>
      </c>
      <c r="AB131" s="1074"/>
      <c r="AC131" s="1074"/>
      <c r="AD131" s="1074"/>
      <c r="AE131" s="1075"/>
      <c r="AF131" s="1073">
        <v>3970015</v>
      </c>
      <c r="AG131" s="1074"/>
      <c r="AH131" s="1074"/>
      <c r="AI131" s="1074"/>
      <c r="AJ131" s="1075"/>
      <c r="AK131" s="1073">
        <v>4002960</v>
      </c>
      <c r="AL131" s="1074"/>
      <c r="AM131" s="1074"/>
      <c r="AN131" s="1074"/>
      <c r="AO131" s="1075"/>
      <c r="AP131" s="1204"/>
      <c r="AQ131" s="1205"/>
      <c r="AR131" s="1205"/>
      <c r="AS131" s="1205"/>
      <c r="AT131" s="1206"/>
      <c r="AU131" s="284"/>
      <c r="AV131" s="284"/>
      <c r="AW131" s="284"/>
      <c r="AX131" s="1176" t="s">
        <v>485</v>
      </c>
      <c r="AY131" s="1127"/>
      <c r="AZ131" s="1127"/>
      <c r="BA131" s="1127"/>
      <c r="BB131" s="1127"/>
      <c r="BC131" s="1127"/>
      <c r="BD131" s="1127"/>
      <c r="BE131" s="1128"/>
      <c r="BF131" s="1177">
        <v>60.5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487</v>
      </c>
      <c r="W132" s="1187"/>
      <c r="X132" s="1187"/>
      <c r="Y132" s="1187"/>
      <c r="Z132" s="1188"/>
      <c r="AA132" s="1189">
        <v>4.7289002160000004</v>
      </c>
      <c r="AB132" s="1190"/>
      <c r="AC132" s="1190"/>
      <c r="AD132" s="1190"/>
      <c r="AE132" s="1191"/>
      <c r="AF132" s="1192">
        <v>3.036336135</v>
      </c>
      <c r="AG132" s="1190"/>
      <c r="AH132" s="1190"/>
      <c r="AI132" s="1190"/>
      <c r="AJ132" s="1191"/>
      <c r="AK132" s="1192">
        <v>3.9003387489999999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488</v>
      </c>
      <c r="W133" s="1170"/>
      <c r="X133" s="1170"/>
      <c r="Y133" s="1170"/>
      <c r="Z133" s="1171"/>
      <c r="AA133" s="1172">
        <v>6.4</v>
      </c>
      <c r="AB133" s="1173"/>
      <c r="AC133" s="1173"/>
      <c r="AD133" s="1173"/>
      <c r="AE133" s="1174"/>
      <c r="AF133" s="1172">
        <v>4.5999999999999996</v>
      </c>
      <c r="AG133" s="1173"/>
      <c r="AH133" s="1173"/>
      <c r="AI133" s="1173"/>
      <c r="AJ133" s="1174"/>
      <c r="AK133" s="1172">
        <v>3.8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vwl7cfXAadAmw+hqLde0ubP3W5YvkQ3M5M9t0f+ykpLRiW4roL09HZw2EVDYm+7ltvWvgDrzxXORh+ehWxt6g==" saltValue="1t5o1jZKE5mldQjxwi0i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XqxQmnDUPDqkvFtnyMUQGgUjho6Y5nSKXxkSMULM36gmn+P7X8dC1TdSg6+UsWkniTu0en0rabbVtpaeqxr+Q==" saltValue="Q1UXuZUorkcCjFu0bpsd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QXke4bU9UQMk9Z9hrbSAFqGpuGN30jcIgGn/K2SrD1efFr+jk1Mc1s62tsUXiQIchhegmTBsejZ0cWmHN8eqA==" saltValue="C3S2l3KVMJ8UKiJBKABa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497</v>
      </c>
      <c r="AL9" s="1213"/>
      <c r="AM9" s="1213"/>
      <c r="AN9" s="1214"/>
      <c r="AO9" s="312">
        <v>1017327</v>
      </c>
      <c r="AP9" s="312">
        <v>52589</v>
      </c>
      <c r="AQ9" s="313">
        <v>81866</v>
      </c>
      <c r="AR9" s="314">
        <v>-35.799999999999997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498</v>
      </c>
      <c r="AL10" s="1213"/>
      <c r="AM10" s="1213"/>
      <c r="AN10" s="1214"/>
      <c r="AO10" s="315">
        <v>144852</v>
      </c>
      <c r="AP10" s="315">
        <v>7488</v>
      </c>
      <c r="AQ10" s="316">
        <v>9373</v>
      </c>
      <c r="AR10" s="317">
        <v>-20.100000000000001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499</v>
      </c>
      <c r="AL11" s="1213"/>
      <c r="AM11" s="1213"/>
      <c r="AN11" s="1214"/>
      <c r="AO11" s="315">
        <v>210570</v>
      </c>
      <c r="AP11" s="315">
        <v>10885</v>
      </c>
      <c r="AQ11" s="316">
        <v>11195</v>
      </c>
      <c r="AR11" s="317">
        <v>-2.8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500</v>
      </c>
      <c r="AL12" s="1213"/>
      <c r="AM12" s="1213"/>
      <c r="AN12" s="1214"/>
      <c r="AO12" s="315" t="s">
        <v>501</v>
      </c>
      <c r="AP12" s="315" t="s">
        <v>501</v>
      </c>
      <c r="AQ12" s="316">
        <v>1565</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502</v>
      </c>
      <c r="AL13" s="1213"/>
      <c r="AM13" s="1213"/>
      <c r="AN13" s="1214"/>
      <c r="AO13" s="315" t="s">
        <v>501</v>
      </c>
      <c r="AP13" s="315" t="s">
        <v>501</v>
      </c>
      <c r="AQ13" s="316" t="s">
        <v>501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503</v>
      </c>
      <c r="AL14" s="1213"/>
      <c r="AM14" s="1213"/>
      <c r="AN14" s="1214"/>
      <c r="AO14" s="315">
        <v>386072</v>
      </c>
      <c r="AP14" s="315">
        <v>19957</v>
      </c>
      <c r="AQ14" s="316">
        <v>4756</v>
      </c>
      <c r="AR14" s="317">
        <v>319.60000000000002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504</v>
      </c>
      <c r="AL15" s="1213"/>
      <c r="AM15" s="1213"/>
      <c r="AN15" s="1214"/>
      <c r="AO15" s="315">
        <v>7153</v>
      </c>
      <c r="AP15" s="315">
        <v>370</v>
      </c>
      <c r="AQ15" s="316">
        <v>1563</v>
      </c>
      <c r="AR15" s="317">
        <v>-76.3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505</v>
      </c>
      <c r="AL16" s="1216"/>
      <c r="AM16" s="1216"/>
      <c r="AN16" s="1217"/>
      <c r="AO16" s="315">
        <v>-79360</v>
      </c>
      <c r="AP16" s="315">
        <v>-4102</v>
      </c>
      <c r="AQ16" s="316">
        <v>-7824</v>
      </c>
      <c r="AR16" s="317">
        <v>-47.6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1686614</v>
      </c>
      <c r="AP17" s="315">
        <v>87186</v>
      </c>
      <c r="AQ17" s="316">
        <v>102493</v>
      </c>
      <c r="AR17" s="317">
        <v>-14.9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510</v>
      </c>
      <c r="AL21" s="1208"/>
      <c r="AM21" s="1208"/>
      <c r="AN21" s="1209"/>
      <c r="AO21" s="327">
        <v>7.34</v>
      </c>
      <c r="AP21" s="328">
        <v>9.5299999999999994</v>
      </c>
      <c r="AQ21" s="329">
        <v>-2.19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511</v>
      </c>
      <c r="AL22" s="1208"/>
      <c r="AM22" s="1208"/>
      <c r="AN22" s="1209"/>
      <c r="AO22" s="332">
        <v>93.4</v>
      </c>
      <c r="AP22" s="333">
        <v>96.6</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515</v>
      </c>
      <c r="AL32" s="1224"/>
      <c r="AM32" s="1224"/>
      <c r="AN32" s="1225"/>
      <c r="AO32" s="342">
        <v>438504</v>
      </c>
      <c r="AP32" s="342">
        <v>22668</v>
      </c>
      <c r="AQ32" s="343">
        <v>54189</v>
      </c>
      <c r="AR32" s="344">
        <v>-58.2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516</v>
      </c>
      <c r="AL33" s="1224"/>
      <c r="AM33" s="1224"/>
      <c r="AN33" s="1225"/>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517</v>
      </c>
      <c r="AL34" s="1224"/>
      <c r="AM34" s="1224"/>
      <c r="AN34" s="1225"/>
      <c r="AO34" s="342" t="s">
        <v>501</v>
      </c>
      <c r="AP34" s="342" t="s">
        <v>501</v>
      </c>
      <c r="AQ34" s="343">
        <v>69</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518</v>
      </c>
      <c r="AL35" s="1224"/>
      <c r="AM35" s="1224"/>
      <c r="AN35" s="1225"/>
      <c r="AO35" s="342">
        <v>216871</v>
      </c>
      <c r="AP35" s="342">
        <v>11211</v>
      </c>
      <c r="AQ35" s="343">
        <v>21047</v>
      </c>
      <c r="AR35" s="344">
        <v>-46.7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519</v>
      </c>
      <c r="AL36" s="1224"/>
      <c r="AM36" s="1224"/>
      <c r="AN36" s="1225"/>
      <c r="AO36" s="342">
        <v>35278</v>
      </c>
      <c r="AP36" s="342">
        <v>1824</v>
      </c>
      <c r="AQ36" s="343">
        <v>3967</v>
      </c>
      <c r="AR36" s="344">
        <v>-54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520</v>
      </c>
      <c r="AL37" s="1224"/>
      <c r="AM37" s="1224"/>
      <c r="AN37" s="1225"/>
      <c r="AO37" s="342" t="s">
        <v>501</v>
      </c>
      <c r="AP37" s="342" t="s">
        <v>501</v>
      </c>
      <c r="AQ37" s="343">
        <v>1992</v>
      </c>
      <c r="AR37" s="344" t="s">
        <v>501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521</v>
      </c>
      <c r="AL38" s="1227"/>
      <c r="AM38" s="1227"/>
      <c r="AN38" s="1228"/>
      <c r="AO38" s="345" t="s">
        <v>501</v>
      </c>
      <c r="AP38" s="345" t="s">
        <v>501</v>
      </c>
      <c r="AQ38" s="346">
        <v>4</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522</v>
      </c>
      <c r="AL39" s="1227"/>
      <c r="AM39" s="1227"/>
      <c r="AN39" s="1228"/>
      <c r="AO39" s="342" t="s">
        <v>501</v>
      </c>
      <c r="AP39" s="342" t="s">
        <v>501</v>
      </c>
      <c r="AQ39" s="343">
        <v>-3421</v>
      </c>
      <c r="AR39" s="344" t="s">
        <v>501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523</v>
      </c>
      <c r="AL40" s="1224"/>
      <c r="AM40" s="1224"/>
      <c r="AN40" s="1225"/>
      <c r="AO40" s="342">
        <v>-534524</v>
      </c>
      <c r="AP40" s="342">
        <v>-27631</v>
      </c>
      <c r="AQ40" s="343">
        <v>-53760</v>
      </c>
      <c r="AR40" s="344">
        <v>-48.6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156129</v>
      </c>
      <c r="AP41" s="342">
        <v>8071</v>
      </c>
      <c r="AQ41" s="343">
        <v>24086</v>
      </c>
      <c r="AR41" s="344">
        <v>-66.5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492</v>
      </c>
      <c r="AN49" s="1220" t="s">
        <v>527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859123</v>
      </c>
      <c r="AN51" s="364">
        <v>43137</v>
      </c>
      <c r="AO51" s="365">
        <v>-35.700000000000003</v>
      </c>
      <c r="AP51" s="366">
        <v>53292</v>
      </c>
      <c r="AQ51" s="367">
        <v>0</v>
      </c>
      <c r="AR51" s="368">
        <v>-35.700000000000003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536279</v>
      </c>
      <c r="AN52" s="372">
        <v>26927</v>
      </c>
      <c r="AO52" s="373">
        <v>13.6</v>
      </c>
      <c r="AP52" s="374">
        <v>28900</v>
      </c>
      <c r="AQ52" s="375">
        <v>18.899999999999999</v>
      </c>
      <c r="AR52" s="376">
        <v>-5.3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1642843</v>
      </c>
      <c r="AN53" s="364">
        <v>83232</v>
      </c>
      <c r="AO53" s="365">
        <v>92.9</v>
      </c>
      <c r="AP53" s="366">
        <v>77577</v>
      </c>
      <c r="AQ53" s="367">
        <v>45.6</v>
      </c>
      <c r="AR53" s="368">
        <v>47.3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582149</v>
      </c>
      <c r="AN54" s="372">
        <v>29494</v>
      </c>
      <c r="AO54" s="373">
        <v>9.5</v>
      </c>
      <c r="AP54" s="374">
        <v>40870</v>
      </c>
      <c r="AQ54" s="375">
        <v>41.4</v>
      </c>
      <c r="AR54" s="376">
        <v>-31.9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1256372</v>
      </c>
      <c r="AN55" s="364">
        <v>64071</v>
      </c>
      <c r="AO55" s="365">
        <v>-23</v>
      </c>
      <c r="AP55" s="366">
        <v>115123</v>
      </c>
      <c r="AQ55" s="367">
        <v>48.4</v>
      </c>
      <c r="AR55" s="368">
        <v>-71.400000000000006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646812</v>
      </c>
      <c r="AN56" s="372">
        <v>32985</v>
      </c>
      <c r="AO56" s="373">
        <v>11.8</v>
      </c>
      <c r="AP56" s="374">
        <v>46026</v>
      </c>
      <c r="AQ56" s="375">
        <v>12.6</v>
      </c>
      <c r="AR56" s="376">
        <v>-0.8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1544867</v>
      </c>
      <c r="AN57" s="364">
        <v>79208</v>
      </c>
      <c r="AO57" s="365">
        <v>23.6</v>
      </c>
      <c r="AP57" s="366">
        <v>98899</v>
      </c>
      <c r="AQ57" s="367">
        <v>-14.1</v>
      </c>
      <c r="AR57" s="368">
        <v>37.700000000000003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641435</v>
      </c>
      <c r="AN58" s="372">
        <v>32887</v>
      </c>
      <c r="AO58" s="373">
        <v>-0.3</v>
      </c>
      <c r="AP58" s="374">
        <v>43734</v>
      </c>
      <c r="AQ58" s="375">
        <v>-5</v>
      </c>
      <c r="AR58" s="376">
        <v>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931771</v>
      </c>
      <c r="AN59" s="364">
        <v>48166</v>
      </c>
      <c r="AO59" s="365">
        <v>-39.200000000000003</v>
      </c>
      <c r="AP59" s="366">
        <v>96462</v>
      </c>
      <c r="AQ59" s="367">
        <v>-2.5</v>
      </c>
      <c r="AR59" s="368">
        <v>-36.700000000000003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509338</v>
      </c>
      <c r="AN60" s="372">
        <v>26329</v>
      </c>
      <c r="AO60" s="373">
        <v>-19.899999999999999</v>
      </c>
      <c r="AP60" s="374">
        <v>39886</v>
      </c>
      <c r="AQ60" s="375">
        <v>-8.8000000000000007</v>
      </c>
      <c r="AR60" s="376">
        <v>-11.1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1246995</v>
      </c>
      <c r="AN61" s="379">
        <v>63563</v>
      </c>
      <c r="AO61" s="380">
        <v>3.7</v>
      </c>
      <c r="AP61" s="381">
        <v>88271</v>
      </c>
      <c r="AQ61" s="382">
        <v>15.5</v>
      </c>
      <c r="AR61" s="368">
        <v>-11.8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583203</v>
      </c>
      <c r="AN62" s="372">
        <v>29724</v>
      </c>
      <c r="AO62" s="373">
        <v>2.9</v>
      </c>
      <c r="AP62" s="374">
        <v>39883</v>
      </c>
      <c r="AQ62" s="375">
        <v>11.8</v>
      </c>
      <c r="AR62" s="376">
        <v>-8.9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72kGGp21A4tVkYFq9Q+XVnvTy1IZoarj5Ng0dtmbip2Vm4RkHF57eHbCFYPgnele9oCRuiguFniSHEMDe6UQw==" saltValue="KBdswWvQ+39Kq/Q+z/n/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Lf/j0zTvSgMU/02AgBNBvhGGz6XLSJKWOlH5Cmk9iPgto+DXDyGmCE9ycrm/KoHh/BmwV0EIdLSbGpuMSOiKA==" saltValue="hK3cRsXWIGYGtJIG2CyL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SCZnVS61oUinFSavYKBQPOhdebWF+Jk1l5HWcnv73Ap/DrESMhSnZzmfwZTI6lsl/s2kamUUYae4gQM6XkYdA==" saltValue="YQAGvogf1mt0s0LXrWxM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29.58</v>
      </c>
      <c r="G47" s="12">
        <v>27.7</v>
      </c>
      <c r="H47" s="12">
        <v>22.57</v>
      </c>
      <c r="I47" s="12">
        <v>20</v>
      </c>
      <c r="J47" s="13">
        <v>16.54</v>
      </c>
    </row>
    <row r="48" spans="2:10" ht="57.75" customHeight="1" x14ac:dyDescent="0.15">
      <c r="B48" s="14"/>
      <c r="C48" s="1234" t="s">
        <v>4</v>
      </c>
      <c r="D48" s="1234"/>
      <c r="E48" s="1235"/>
      <c r="F48" s="15">
        <v>7.54</v>
      </c>
      <c r="G48" s="16">
        <v>11.5</v>
      </c>
      <c r="H48" s="16">
        <v>6.97</v>
      </c>
      <c r="I48" s="16">
        <v>6.44</v>
      </c>
      <c r="J48" s="17">
        <v>9.77</v>
      </c>
    </row>
    <row r="49" spans="2:10" ht="57.75" customHeight="1" thickBot="1" x14ac:dyDescent="0.2">
      <c r="B49" s="18"/>
      <c r="C49" s="1236" t="s">
        <v>5</v>
      </c>
      <c r="D49" s="1236"/>
      <c r="E49" s="1237"/>
      <c r="F49" s="19" t="s">
        <v>548</v>
      </c>
      <c r="G49" s="20">
        <v>3.15</v>
      </c>
      <c r="H49" s="20" t="s">
        <v>549</v>
      </c>
      <c r="I49" s="20" t="s">
        <v>550</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wVPH7pO5a++X72A3T1f6xMbnnAk/S1uGOJmHI4PK4uekfc24BQcifHEHtZb4n6rZXfEpKygW9KZmqQlskyng==" saltValue="n6L2QsGZKTt8tH+yc9K5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551</v>
      </c>
      <c r="D34" s="1244"/>
      <c r="E34" s="1245"/>
      <c r="F34" s="32">
        <v>17.13</v>
      </c>
      <c r="G34" s="33">
        <v>16.02</v>
      </c>
      <c r="H34" s="33">
        <v>16.510000000000002</v>
      </c>
      <c r="I34" s="33">
        <v>14.78</v>
      </c>
      <c r="J34" s="34">
        <v>14.35</v>
      </c>
      <c r="K34" s="22"/>
      <c r="L34" s="22"/>
      <c r="M34" s="22"/>
      <c r="N34" s="22"/>
      <c r="O34" s="22"/>
      <c r="P34" s="22"/>
    </row>
    <row r="35" spans="1:16" ht="39" customHeight="1" x14ac:dyDescent="0.15">
      <c r="A35" s="22"/>
      <c r="B35" s="35"/>
      <c r="C35" s="1238" t="s">
        <v>552</v>
      </c>
      <c r="D35" s="1239"/>
      <c r="E35" s="1240"/>
      <c r="F35" s="36">
        <v>7.39</v>
      </c>
      <c r="G35" s="37">
        <v>11.41</v>
      </c>
      <c r="H35" s="37">
        <v>6.87</v>
      </c>
      <c r="I35" s="37">
        <v>6.35</v>
      </c>
      <c r="J35" s="38">
        <v>9.6999999999999993</v>
      </c>
      <c r="K35" s="22"/>
      <c r="L35" s="22"/>
      <c r="M35" s="22"/>
      <c r="N35" s="22"/>
      <c r="O35" s="22"/>
      <c r="P35" s="22"/>
    </row>
    <row r="36" spans="1:16" ht="39" customHeight="1" x14ac:dyDescent="0.15">
      <c r="A36" s="22"/>
      <c r="B36" s="35"/>
      <c r="C36" s="1238" t="s">
        <v>553</v>
      </c>
      <c r="D36" s="1239"/>
      <c r="E36" s="1240"/>
      <c r="F36" s="36">
        <v>2.74</v>
      </c>
      <c r="G36" s="37">
        <v>3</v>
      </c>
      <c r="H36" s="37">
        <v>4.5</v>
      </c>
      <c r="I36" s="37">
        <v>3.98</v>
      </c>
      <c r="J36" s="38">
        <v>1.42</v>
      </c>
      <c r="K36" s="22"/>
      <c r="L36" s="22"/>
      <c r="M36" s="22"/>
      <c r="N36" s="22"/>
      <c r="O36" s="22"/>
      <c r="P36" s="22"/>
    </row>
    <row r="37" spans="1:16" ht="39" customHeight="1" x14ac:dyDescent="0.15">
      <c r="A37" s="22"/>
      <c r="B37" s="35"/>
      <c r="C37" s="1238" t="s">
        <v>554</v>
      </c>
      <c r="D37" s="1239"/>
      <c r="E37" s="1240"/>
      <c r="F37" s="36">
        <v>0.63</v>
      </c>
      <c r="G37" s="37">
        <v>0.64</v>
      </c>
      <c r="H37" s="37">
        <v>0.37</v>
      </c>
      <c r="I37" s="37">
        <v>1.2</v>
      </c>
      <c r="J37" s="38">
        <v>0.99</v>
      </c>
      <c r="K37" s="22"/>
      <c r="L37" s="22"/>
      <c r="M37" s="22"/>
      <c r="N37" s="22"/>
      <c r="O37" s="22"/>
      <c r="P37" s="22"/>
    </row>
    <row r="38" spans="1:16" ht="39" customHeight="1" x14ac:dyDescent="0.15">
      <c r="A38" s="22"/>
      <c r="B38" s="35"/>
      <c r="C38" s="1238" t="s">
        <v>555</v>
      </c>
      <c r="D38" s="1239"/>
      <c r="E38" s="1240"/>
      <c r="F38" s="36">
        <v>0.16</v>
      </c>
      <c r="G38" s="37">
        <v>0.14000000000000001</v>
      </c>
      <c r="H38" s="37">
        <v>0.15</v>
      </c>
      <c r="I38" s="37">
        <v>0.14000000000000001</v>
      </c>
      <c r="J38" s="38">
        <v>0.18</v>
      </c>
      <c r="K38" s="22"/>
      <c r="L38" s="22"/>
      <c r="M38" s="22"/>
      <c r="N38" s="22"/>
      <c r="O38" s="22"/>
      <c r="P38" s="22"/>
    </row>
    <row r="39" spans="1:16" ht="39" customHeight="1" x14ac:dyDescent="0.15">
      <c r="A39" s="22"/>
      <c r="B39" s="35"/>
      <c r="C39" s="1238" t="s">
        <v>556</v>
      </c>
      <c r="D39" s="1239"/>
      <c r="E39" s="1240"/>
      <c r="F39" s="36">
        <v>7.0000000000000007E-2</v>
      </c>
      <c r="G39" s="37">
        <v>0.05</v>
      </c>
      <c r="H39" s="37">
        <v>0.05</v>
      </c>
      <c r="I39" s="37">
        <v>0.01</v>
      </c>
      <c r="J39" s="38">
        <v>0.03</v>
      </c>
      <c r="K39" s="22"/>
      <c r="L39" s="22"/>
      <c r="M39" s="22"/>
      <c r="N39" s="22"/>
      <c r="O39" s="22"/>
      <c r="P39" s="22"/>
    </row>
    <row r="40" spans="1:16" ht="39" customHeight="1" x14ac:dyDescent="0.15">
      <c r="A40" s="22"/>
      <c r="B40" s="35"/>
      <c r="C40" s="1238" t="s">
        <v>557</v>
      </c>
      <c r="D40" s="1239"/>
      <c r="E40" s="1240"/>
      <c r="F40" s="36">
        <v>7.0000000000000007E-2</v>
      </c>
      <c r="G40" s="37">
        <v>0.03</v>
      </c>
      <c r="H40" s="37">
        <v>0.04</v>
      </c>
      <c r="I40" s="37">
        <v>0.06</v>
      </c>
      <c r="J40" s="38">
        <v>0.03</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558</v>
      </c>
      <c r="D42" s="1239"/>
      <c r="E42" s="1240"/>
      <c r="F42" s="36" t="s">
        <v>501</v>
      </c>
      <c r="G42" s="37" t="s">
        <v>501</v>
      </c>
      <c r="H42" s="37" t="s">
        <v>501</v>
      </c>
      <c r="I42" s="37" t="s">
        <v>501</v>
      </c>
      <c r="J42" s="38" t="s">
        <v>501</v>
      </c>
      <c r="K42" s="22"/>
      <c r="L42" s="22"/>
      <c r="M42" s="22"/>
      <c r="N42" s="22"/>
      <c r="O42" s="22"/>
      <c r="P42" s="22"/>
    </row>
    <row r="43" spans="1:16" ht="39" customHeight="1" thickBot="1" x14ac:dyDescent="0.2">
      <c r="A43" s="22"/>
      <c r="B43" s="40"/>
      <c r="C43" s="1241" t="s">
        <v>559</v>
      </c>
      <c r="D43" s="1242"/>
      <c r="E43" s="1243"/>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fFGzIrW8hw5TJNQPg7M2w82nkft2X4SQVrFYtwXhhR6nHnZZOMy7ASWQV45QsuzWMEmN87YeCqNXGQZ8PRG9w==" saltValue="mDou8zEIAOAZPr+97aWv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568</v>
      </c>
      <c r="L45" s="60">
        <v>507</v>
      </c>
      <c r="M45" s="60">
        <v>474</v>
      </c>
      <c r="N45" s="60">
        <v>451</v>
      </c>
      <c r="O45" s="61">
        <v>439</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501</v>
      </c>
      <c r="L46" s="64" t="s">
        <v>501</v>
      </c>
      <c r="M46" s="64" t="s">
        <v>501</v>
      </c>
      <c r="N46" s="64" t="s">
        <v>501</v>
      </c>
      <c r="O46" s="65" t="s">
        <v>501</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501</v>
      </c>
      <c r="L47" s="64" t="s">
        <v>501</v>
      </c>
      <c r="M47" s="64" t="s">
        <v>501</v>
      </c>
      <c r="N47" s="64" t="s">
        <v>501</v>
      </c>
      <c r="O47" s="65" t="s">
        <v>501</v>
      </c>
      <c r="P47" s="48"/>
      <c r="Q47" s="48"/>
      <c r="R47" s="48"/>
      <c r="S47" s="48"/>
      <c r="T47" s="48"/>
      <c r="U47" s="48"/>
    </row>
    <row r="48" spans="1:21" ht="30.75" customHeight="1" x14ac:dyDescent="0.15">
      <c r="A48" s="48"/>
      <c r="B48" s="1248"/>
      <c r="C48" s="1249"/>
      <c r="D48" s="62"/>
      <c r="E48" s="1254" t="s">
        <v>14</v>
      </c>
      <c r="F48" s="1254"/>
      <c r="G48" s="1254"/>
      <c r="H48" s="1254"/>
      <c r="I48" s="1254"/>
      <c r="J48" s="1255"/>
      <c r="K48" s="63">
        <v>175</v>
      </c>
      <c r="L48" s="64">
        <v>178</v>
      </c>
      <c r="M48" s="64">
        <v>190</v>
      </c>
      <c r="N48" s="64">
        <v>216</v>
      </c>
      <c r="O48" s="65">
        <v>217</v>
      </c>
      <c r="P48" s="48"/>
      <c r="Q48" s="48"/>
      <c r="R48" s="48"/>
      <c r="S48" s="48"/>
      <c r="T48" s="48"/>
      <c r="U48" s="48"/>
    </row>
    <row r="49" spans="1:21" ht="30.75" customHeight="1" x14ac:dyDescent="0.15">
      <c r="A49" s="48"/>
      <c r="B49" s="1248"/>
      <c r="C49" s="1249"/>
      <c r="D49" s="62"/>
      <c r="E49" s="1254" t="s">
        <v>15</v>
      </c>
      <c r="F49" s="1254"/>
      <c r="G49" s="1254"/>
      <c r="H49" s="1254"/>
      <c r="I49" s="1254"/>
      <c r="J49" s="1255"/>
      <c r="K49" s="63">
        <v>72</v>
      </c>
      <c r="L49" s="64">
        <v>46</v>
      </c>
      <c r="M49" s="64">
        <v>32</v>
      </c>
      <c r="N49" s="64">
        <v>34</v>
      </c>
      <c r="O49" s="65">
        <v>35</v>
      </c>
      <c r="P49" s="48"/>
      <c r="Q49" s="48"/>
      <c r="R49" s="48"/>
      <c r="S49" s="48"/>
      <c r="T49" s="48"/>
      <c r="U49" s="48"/>
    </row>
    <row r="50" spans="1:21" ht="30.75" customHeight="1" x14ac:dyDescent="0.15">
      <c r="A50" s="48"/>
      <c r="B50" s="1248"/>
      <c r="C50" s="1249"/>
      <c r="D50" s="62"/>
      <c r="E50" s="1254" t="s">
        <v>16</v>
      </c>
      <c r="F50" s="1254"/>
      <c r="G50" s="1254"/>
      <c r="H50" s="1254"/>
      <c r="I50" s="1254"/>
      <c r="J50" s="1255"/>
      <c r="K50" s="63">
        <v>0</v>
      </c>
      <c r="L50" s="64">
        <v>0</v>
      </c>
      <c r="M50" s="64">
        <v>0</v>
      </c>
      <c r="N50" s="64">
        <v>0</v>
      </c>
      <c r="O50" s="65" t="s">
        <v>501</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501</v>
      </c>
      <c r="L51" s="64" t="s">
        <v>501</v>
      </c>
      <c r="M51" s="64" t="s">
        <v>501</v>
      </c>
      <c r="N51" s="64" t="s">
        <v>501</v>
      </c>
      <c r="O51" s="65" t="s">
        <v>501</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494</v>
      </c>
      <c r="L52" s="64">
        <v>491</v>
      </c>
      <c r="M52" s="64">
        <v>508</v>
      </c>
      <c r="N52" s="64">
        <v>580</v>
      </c>
      <c r="O52" s="65">
        <v>534</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321</v>
      </c>
      <c r="L53" s="69">
        <v>240</v>
      </c>
      <c r="M53" s="69">
        <v>188</v>
      </c>
      <c r="N53" s="69">
        <v>121</v>
      </c>
      <c r="O53" s="70">
        <v>157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600</v>
      </c>
      <c r="L57" s="83" t="s">
        <v>600</v>
      </c>
      <c r="M57" s="83" t="s">
        <v>600</v>
      </c>
      <c r="N57" s="83" t="s">
        <v>601</v>
      </c>
      <c r="O57" s="84" t="s">
        <v>600</v>
      </c>
    </row>
    <row r="58" spans="1:21" ht="31.5" customHeight="1" thickBot="1" x14ac:dyDescent="0.2">
      <c r="B58" s="1264"/>
      <c r="C58" s="1265"/>
      <c r="D58" s="1269" t="s">
        <v>26</v>
      </c>
      <c r="E58" s="1270"/>
      <c r="F58" s="1270"/>
      <c r="G58" s="1270"/>
      <c r="H58" s="1270"/>
      <c r="I58" s="1270"/>
      <c r="J58" s="1271"/>
      <c r="K58" s="85" t="s">
        <v>602</v>
      </c>
      <c r="L58" s="86" t="s">
        <v>602</v>
      </c>
      <c r="M58" s="86" t="s">
        <v>602</v>
      </c>
      <c r="N58" s="86" t="s">
        <v>602</v>
      </c>
      <c r="O58" s="87" t="s">
        <v>602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MvPqJrYxQTNt5imHiqWc+2bBvPedejG7j5ShIxgY+q9lmWPmCgzoWM/MdAffqvN8oAKdb5QeZ9j3A8z5oR1XQ==" saltValue="8ecYh+fJltfY0rLlvel6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543</v>
      </c>
      <c r="J40" s="99" t="s">
        <v>544</v>
      </c>
      <c r="K40" s="99" t="s">
        <v>545</v>
      </c>
      <c r="L40" s="99" t="s">
        <v>546</v>
      </c>
      <c r="M40" s="100" t="s">
        <v>547</v>
      </c>
    </row>
    <row r="41" spans="2:13" ht="27.75" customHeight="1" x14ac:dyDescent="0.15">
      <c r="B41" s="1272" t="s">
        <v>29</v>
      </c>
      <c r="C41" s="1273"/>
      <c r="D41" s="101"/>
      <c r="E41" s="1278" t="s">
        <v>30</v>
      </c>
      <c r="F41" s="1278"/>
      <c r="G41" s="1278"/>
      <c r="H41" s="1279"/>
      <c r="I41" s="102">
        <v>5050</v>
      </c>
      <c r="J41" s="103">
        <v>5239</v>
      </c>
      <c r="K41" s="103">
        <v>5216</v>
      </c>
      <c r="L41" s="103">
        <v>5391</v>
      </c>
      <c r="M41" s="104">
        <v>5312</v>
      </c>
    </row>
    <row r="42" spans="2:13" ht="27.75" customHeight="1" x14ac:dyDescent="0.15">
      <c r="B42" s="1274"/>
      <c r="C42" s="1275"/>
      <c r="D42" s="105"/>
      <c r="E42" s="1280" t="s">
        <v>31</v>
      </c>
      <c r="F42" s="1280"/>
      <c r="G42" s="1280"/>
      <c r="H42" s="1281"/>
      <c r="I42" s="106" t="s">
        <v>501</v>
      </c>
      <c r="J42" s="107" t="s">
        <v>501</v>
      </c>
      <c r="K42" s="107" t="s">
        <v>501</v>
      </c>
      <c r="L42" s="107" t="s">
        <v>501</v>
      </c>
      <c r="M42" s="108" t="s">
        <v>501</v>
      </c>
    </row>
    <row r="43" spans="2:13" ht="27.75" customHeight="1" x14ac:dyDescent="0.15">
      <c r="B43" s="1274"/>
      <c r="C43" s="1275"/>
      <c r="D43" s="105"/>
      <c r="E43" s="1280" t="s">
        <v>32</v>
      </c>
      <c r="F43" s="1280"/>
      <c r="G43" s="1280"/>
      <c r="H43" s="1281"/>
      <c r="I43" s="106">
        <v>4518</v>
      </c>
      <c r="J43" s="107">
        <v>4705</v>
      </c>
      <c r="K43" s="107">
        <v>4958</v>
      </c>
      <c r="L43" s="107">
        <v>5075</v>
      </c>
      <c r="M43" s="108">
        <v>5358</v>
      </c>
    </row>
    <row r="44" spans="2:13" ht="27.75" customHeight="1" x14ac:dyDescent="0.15">
      <c r="B44" s="1274"/>
      <c r="C44" s="1275"/>
      <c r="D44" s="105"/>
      <c r="E44" s="1280" t="s">
        <v>33</v>
      </c>
      <c r="F44" s="1280"/>
      <c r="G44" s="1280"/>
      <c r="H44" s="1281"/>
      <c r="I44" s="106">
        <v>192</v>
      </c>
      <c r="J44" s="107">
        <v>238</v>
      </c>
      <c r="K44" s="107">
        <v>303</v>
      </c>
      <c r="L44" s="107">
        <v>329</v>
      </c>
      <c r="M44" s="108">
        <v>316</v>
      </c>
    </row>
    <row r="45" spans="2:13" ht="27.75" customHeight="1" x14ac:dyDescent="0.15">
      <c r="B45" s="1274"/>
      <c r="C45" s="1275"/>
      <c r="D45" s="105"/>
      <c r="E45" s="1280" t="s">
        <v>34</v>
      </c>
      <c r="F45" s="1280"/>
      <c r="G45" s="1280"/>
      <c r="H45" s="1281"/>
      <c r="I45" s="106">
        <v>1110</v>
      </c>
      <c r="J45" s="107">
        <v>1103</v>
      </c>
      <c r="K45" s="107">
        <v>1153</v>
      </c>
      <c r="L45" s="107">
        <v>1090</v>
      </c>
      <c r="M45" s="108">
        <v>1055</v>
      </c>
    </row>
    <row r="46" spans="2:13" ht="27.75" customHeight="1" x14ac:dyDescent="0.15">
      <c r="B46" s="1274"/>
      <c r="C46" s="1275"/>
      <c r="D46" s="109"/>
      <c r="E46" s="1280" t="s">
        <v>35</v>
      </c>
      <c r="F46" s="1280"/>
      <c r="G46" s="1280"/>
      <c r="H46" s="1281"/>
      <c r="I46" s="106" t="s">
        <v>501</v>
      </c>
      <c r="J46" s="107" t="s">
        <v>501</v>
      </c>
      <c r="K46" s="107" t="s">
        <v>501</v>
      </c>
      <c r="L46" s="107" t="s">
        <v>501</v>
      </c>
      <c r="M46" s="108" t="s">
        <v>501</v>
      </c>
    </row>
    <row r="47" spans="2:13" ht="27.75" customHeight="1" x14ac:dyDescent="0.15">
      <c r="B47" s="1274"/>
      <c r="C47" s="1275"/>
      <c r="D47" s="110"/>
      <c r="E47" s="1282" t="s">
        <v>36</v>
      </c>
      <c r="F47" s="1283"/>
      <c r="G47" s="1283"/>
      <c r="H47" s="1284"/>
      <c r="I47" s="106" t="s">
        <v>501</v>
      </c>
      <c r="J47" s="107" t="s">
        <v>501</v>
      </c>
      <c r="K47" s="107" t="s">
        <v>501</v>
      </c>
      <c r="L47" s="107" t="s">
        <v>501</v>
      </c>
      <c r="M47" s="108" t="s">
        <v>501</v>
      </c>
    </row>
    <row r="48" spans="2:13" ht="27.75" customHeight="1" x14ac:dyDescent="0.15">
      <c r="B48" s="1274"/>
      <c r="C48" s="1275"/>
      <c r="D48" s="105"/>
      <c r="E48" s="1280" t="s">
        <v>37</v>
      </c>
      <c r="F48" s="1280"/>
      <c r="G48" s="1280"/>
      <c r="H48" s="1281"/>
      <c r="I48" s="106" t="s">
        <v>501</v>
      </c>
      <c r="J48" s="107" t="s">
        <v>501</v>
      </c>
      <c r="K48" s="107" t="s">
        <v>501</v>
      </c>
      <c r="L48" s="107" t="s">
        <v>501</v>
      </c>
      <c r="M48" s="108" t="s">
        <v>501</v>
      </c>
    </row>
    <row r="49" spans="2:13" ht="27.75" customHeight="1" x14ac:dyDescent="0.15">
      <c r="B49" s="1276"/>
      <c r="C49" s="1277"/>
      <c r="D49" s="105"/>
      <c r="E49" s="1280" t="s">
        <v>38</v>
      </c>
      <c r="F49" s="1280"/>
      <c r="G49" s="1280"/>
      <c r="H49" s="1281"/>
      <c r="I49" s="106" t="s">
        <v>501</v>
      </c>
      <c r="J49" s="107" t="s">
        <v>501</v>
      </c>
      <c r="K49" s="107" t="s">
        <v>501</v>
      </c>
      <c r="L49" s="107" t="s">
        <v>501</v>
      </c>
      <c r="M49" s="108" t="s">
        <v>501</v>
      </c>
    </row>
    <row r="50" spans="2:13" ht="27.75" customHeight="1" x14ac:dyDescent="0.15">
      <c r="B50" s="1285" t="s">
        <v>39</v>
      </c>
      <c r="C50" s="1286"/>
      <c r="D50" s="111"/>
      <c r="E50" s="1280" t="s">
        <v>40</v>
      </c>
      <c r="F50" s="1280"/>
      <c r="G50" s="1280"/>
      <c r="H50" s="1281"/>
      <c r="I50" s="106">
        <v>2710</v>
      </c>
      <c r="J50" s="107">
        <v>2563</v>
      </c>
      <c r="K50" s="107">
        <v>2660</v>
      </c>
      <c r="L50" s="107">
        <v>2493</v>
      </c>
      <c r="M50" s="108">
        <v>2540</v>
      </c>
    </row>
    <row r="51" spans="2:13" ht="27.75" customHeight="1" x14ac:dyDescent="0.15">
      <c r="B51" s="1274"/>
      <c r="C51" s="1275"/>
      <c r="D51" s="105"/>
      <c r="E51" s="1280" t="s">
        <v>41</v>
      </c>
      <c r="F51" s="1280"/>
      <c r="G51" s="1280"/>
      <c r="H51" s="1281"/>
      <c r="I51" s="106" t="s">
        <v>501</v>
      </c>
      <c r="J51" s="107" t="s">
        <v>501</v>
      </c>
      <c r="K51" s="107" t="s">
        <v>501</v>
      </c>
      <c r="L51" s="107" t="s">
        <v>501</v>
      </c>
      <c r="M51" s="108" t="s">
        <v>501</v>
      </c>
    </row>
    <row r="52" spans="2:13" ht="27.75" customHeight="1" x14ac:dyDescent="0.15">
      <c r="B52" s="1276"/>
      <c r="C52" s="1277"/>
      <c r="D52" s="105"/>
      <c r="E52" s="1280" t="s">
        <v>42</v>
      </c>
      <c r="F52" s="1280"/>
      <c r="G52" s="1280"/>
      <c r="H52" s="1281"/>
      <c r="I52" s="106">
        <v>6631</v>
      </c>
      <c r="J52" s="107">
        <v>6848</v>
      </c>
      <c r="K52" s="107">
        <v>6986</v>
      </c>
      <c r="L52" s="107">
        <v>7055</v>
      </c>
      <c r="M52" s="108">
        <v>7078</v>
      </c>
    </row>
    <row r="53" spans="2:13" ht="27.75" customHeight="1" thickBot="1" x14ac:dyDescent="0.2">
      <c r="B53" s="1287" t="s">
        <v>20</v>
      </c>
      <c r="C53" s="1288"/>
      <c r="D53" s="112"/>
      <c r="E53" s="1289" t="s">
        <v>43</v>
      </c>
      <c r="F53" s="1289"/>
      <c r="G53" s="1289"/>
      <c r="H53" s="1290"/>
      <c r="I53" s="113">
        <v>1528</v>
      </c>
      <c r="J53" s="114">
        <v>1874</v>
      </c>
      <c r="K53" s="114">
        <v>1984</v>
      </c>
      <c r="L53" s="114">
        <v>2338</v>
      </c>
      <c r="M53" s="115">
        <v>2423</v>
      </c>
    </row>
    <row r="54" spans="2:13" ht="27.75" customHeight="1" x14ac:dyDescent="0.15">
      <c r="B54" s="116" t="s">
        <v>44</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x7hgq1mALPS7UM1nly7dvsrbJVviDk0YBrEe0P0455cNSmTmPMlvBBnOD2qgQV58JE/1Q7KIC/tWH5DpZmzpQ==" saltValue="GQF0mh8yyM7yt26ExMHP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45</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46</v>
      </c>
      <c r="D55" s="1299"/>
      <c r="E55" s="1300"/>
      <c r="F55" s="127">
        <v>1010</v>
      </c>
      <c r="G55" s="127">
        <v>900</v>
      </c>
      <c r="H55" s="128">
        <v>750</v>
      </c>
    </row>
    <row r="56" spans="2:8" ht="52.5" customHeight="1" x14ac:dyDescent="0.15">
      <c r="B56" s="129"/>
      <c r="C56" s="1301" t="s">
        <v>47</v>
      </c>
      <c r="D56" s="1301"/>
      <c r="E56" s="1302"/>
      <c r="F56" s="130">
        <v>376</v>
      </c>
      <c r="G56" s="130">
        <v>326</v>
      </c>
      <c r="H56" s="131">
        <v>211</v>
      </c>
    </row>
    <row r="57" spans="2:8" ht="53.25" customHeight="1" x14ac:dyDescent="0.15">
      <c r="B57" s="129"/>
      <c r="C57" s="1303" t="s">
        <v>48</v>
      </c>
      <c r="D57" s="1303"/>
      <c r="E57" s="1304"/>
      <c r="F57" s="132">
        <v>1064</v>
      </c>
      <c r="G57" s="132">
        <v>974</v>
      </c>
      <c r="H57" s="133">
        <v>1134</v>
      </c>
    </row>
    <row r="58" spans="2:8" ht="45.75" customHeight="1" x14ac:dyDescent="0.15">
      <c r="B58" s="134"/>
      <c r="C58" s="1291" t="s">
        <v>565</v>
      </c>
      <c r="D58" s="1292"/>
      <c r="E58" s="1293"/>
      <c r="F58" s="135">
        <v>334</v>
      </c>
      <c r="G58" s="135">
        <v>367</v>
      </c>
      <c r="H58" s="136">
        <v>545</v>
      </c>
    </row>
    <row r="59" spans="2:8" ht="45.75" customHeight="1" x14ac:dyDescent="0.15">
      <c r="B59" s="134"/>
      <c r="C59" s="1291" t="s">
        <v>566</v>
      </c>
      <c r="D59" s="1292"/>
      <c r="E59" s="1293"/>
      <c r="F59" s="135">
        <v>407</v>
      </c>
      <c r="G59" s="135">
        <v>289</v>
      </c>
      <c r="H59" s="136">
        <v>270</v>
      </c>
    </row>
    <row r="60" spans="2:8" ht="45.75" customHeight="1" x14ac:dyDescent="0.15">
      <c r="B60" s="134"/>
      <c r="C60" s="1291" t="s">
        <v>567</v>
      </c>
      <c r="D60" s="1292"/>
      <c r="E60" s="1293"/>
      <c r="F60" s="135">
        <v>220</v>
      </c>
      <c r="G60" s="135">
        <v>220</v>
      </c>
      <c r="H60" s="136">
        <v>220</v>
      </c>
    </row>
    <row r="61" spans="2:8" ht="45.75" customHeight="1" x14ac:dyDescent="0.15">
      <c r="B61" s="134"/>
      <c r="C61" s="1291" t="s">
        <v>568</v>
      </c>
      <c r="D61" s="1292"/>
      <c r="E61" s="1293"/>
      <c r="F61" s="135">
        <v>56</v>
      </c>
      <c r="G61" s="135">
        <v>56</v>
      </c>
      <c r="H61" s="136">
        <v>56</v>
      </c>
    </row>
    <row r="62" spans="2:8" ht="45.75" customHeight="1" thickBot="1" x14ac:dyDescent="0.2">
      <c r="B62" s="137"/>
      <c r="C62" s="1294" t="s">
        <v>569</v>
      </c>
      <c r="D62" s="1295"/>
      <c r="E62" s="1296"/>
      <c r="F62" s="138">
        <v>23</v>
      </c>
      <c r="G62" s="138">
        <v>23</v>
      </c>
      <c r="H62" s="139">
        <v>23</v>
      </c>
    </row>
    <row r="63" spans="2:8" ht="52.5" customHeight="1" thickBot="1" x14ac:dyDescent="0.2">
      <c r="B63" s="140"/>
      <c r="C63" s="1297" t="s">
        <v>49</v>
      </c>
      <c r="D63" s="1297"/>
      <c r="E63" s="1298"/>
      <c r="F63" s="141">
        <v>2450</v>
      </c>
      <c r="G63" s="141">
        <v>2201</v>
      </c>
      <c r="H63" s="142">
        <v>2096</v>
      </c>
    </row>
    <row r="64" spans="2:8" ht="15" customHeight="1" x14ac:dyDescent="0.15"/>
    <row r="65" ht="0" hidden="1" customHeight="1" x14ac:dyDescent="0.15"/>
    <row r="66" ht="0" hidden="1" customHeight="1" x14ac:dyDescent="0.15"/>
  </sheetData>
  <sheetProtection algorithmName="SHA-512" hashValue="/DeeOWh5IJGGHaX7rKTEsoesqITMQkAHvjiu4NFs8wxjvq9Xo+MvDpBHjMs60khqf5QzhICWReoPeSNAaMO1pA==" saltValue="p25n1YyTgwvxVAIKJkLd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16" zoomScale="80" zoomScaleNormal="80" zoomScaleSheetLayoutView="55" workbookViewId="0">
      <selection activeCell="AN43" sqref="AN43:DC47"/>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7" t="s">
        <v>614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ht="13.5" x14ac:dyDescent="0.15">
      <c r="B44" s="386"/>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ht="13.5" x14ac:dyDescent="0.15">
      <c r="B45" s="386"/>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ht="13.5" x14ac:dyDescent="0.15">
      <c r="B46" s="386"/>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ht="13.5" x14ac:dyDescent="0.15">
      <c r="B47" s="386"/>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609</v>
      </c>
    </row>
    <row r="50" spans="1:109" ht="13.5" x14ac:dyDescent="0.15">
      <c r="B50" s="386"/>
      <c r="G50" s="1316"/>
      <c r="H50" s="1316"/>
      <c r="I50" s="1316"/>
      <c r="J50" s="1316"/>
      <c r="K50" s="395"/>
      <c r="L50" s="395"/>
      <c r="M50" s="394"/>
      <c r="N50" s="394"/>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543</v>
      </c>
      <c r="BQ50" s="1320"/>
      <c r="BR50" s="1320"/>
      <c r="BS50" s="1320"/>
      <c r="BT50" s="1320"/>
      <c r="BU50" s="1320"/>
      <c r="BV50" s="1320"/>
      <c r="BW50" s="1320"/>
      <c r="BX50" s="1320" t="s">
        <v>544</v>
      </c>
      <c r="BY50" s="1320"/>
      <c r="BZ50" s="1320"/>
      <c r="CA50" s="1320"/>
      <c r="CB50" s="1320"/>
      <c r="CC50" s="1320"/>
      <c r="CD50" s="1320"/>
      <c r="CE50" s="1320"/>
      <c r="CF50" s="1320" t="s">
        <v>545</v>
      </c>
      <c r="CG50" s="1320"/>
      <c r="CH50" s="1320"/>
      <c r="CI50" s="1320"/>
      <c r="CJ50" s="1320"/>
      <c r="CK50" s="1320"/>
      <c r="CL50" s="1320"/>
      <c r="CM50" s="1320"/>
      <c r="CN50" s="1320" t="s">
        <v>546</v>
      </c>
      <c r="CO50" s="1320"/>
      <c r="CP50" s="1320"/>
      <c r="CQ50" s="1320"/>
      <c r="CR50" s="1320"/>
      <c r="CS50" s="1320"/>
      <c r="CT50" s="1320"/>
      <c r="CU50" s="1320"/>
      <c r="CV50" s="1320" t="s">
        <v>547</v>
      </c>
      <c r="CW50" s="1320"/>
      <c r="CX50" s="1320"/>
      <c r="CY50" s="1320"/>
      <c r="CZ50" s="1320"/>
      <c r="DA50" s="1320"/>
      <c r="DB50" s="1320"/>
      <c r="DC50" s="1320"/>
    </row>
    <row r="51" spans="1:109" ht="13.5" customHeight="1" x14ac:dyDescent="0.15">
      <c r="B51" s="386"/>
      <c r="G51" s="1306"/>
      <c r="H51" s="1306"/>
      <c r="I51" s="1325"/>
      <c r="J51" s="1325"/>
      <c r="K51" s="1321"/>
      <c r="L51" s="1321"/>
      <c r="M51" s="1321"/>
      <c r="N51" s="1321"/>
      <c r="AM51" s="393"/>
      <c r="AN51" s="1322" t="s">
        <v>608</v>
      </c>
      <c r="AO51" s="1322"/>
      <c r="AP51" s="1322"/>
      <c r="AQ51" s="1322"/>
      <c r="AR51" s="1322"/>
      <c r="AS51" s="1322"/>
      <c r="AT51" s="1322"/>
      <c r="AU51" s="1322"/>
      <c r="AV51" s="1322"/>
      <c r="AW51" s="1322"/>
      <c r="AX51" s="1322"/>
      <c r="AY51" s="1322"/>
      <c r="AZ51" s="1322"/>
      <c r="BA51" s="1322"/>
      <c r="BB51" s="1322" t="s">
        <v>605</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47.3</v>
      </c>
      <c r="BY51" s="1305"/>
      <c r="BZ51" s="1305"/>
      <c r="CA51" s="1305"/>
      <c r="CB51" s="1305"/>
      <c r="CC51" s="1305"/>
      <c r="CD51" s="1305"/>
      <c r="CE51" s="1305"/>
      <c r="CF51" s="1305">
        <v>50</v>
      </c>
      <c r="CG51" s="1305"/>
      <c r="CH51" s="1305"/>
      <c r="CI51" s="1305"/>
      <c r="CJ51" s="1305"/>
      <c r="CK51" s="1305"/>
      <c r="CL51" s="1305"/>
      <c r="CM51" s="1305"/>
      <c r="CN51" s="1305">
        <v>58.8</v>
      </c>
      <c r="CO51" s="1305"/>
      <c r="CP51" s="1305"/>
      <c r="CQ51" s="1305"/>
      <c r="CR51" s="1305"/>
      <c r="CS51" s="1305"/>
      <c r="CT51" s="1305"/>
      <c r="CU51" s="1305"/>
      <c r="CV51" s="1305">
        <v>60.5</v>
      </c>
      <c r="CW51" s="1305"/>
      <c r="CX51" s="1305"/>
      <c r="CY51" s="1305"/>
      <c r="CZ51" s="1305"/>
      <c r="DA51" s="1305"/>
      <c r="DB51" s="1305"/>
      <c r="DC51" s="1305"/>
    </row>
    <row r="52" spans="1:109" ht="13.5" x14ac:dyDescent="0.15">
      <c r="B52" s="386"/>
      <c r="G52" s="1306"/>
      <c r="H52" s="1306"/>
      <c r="I52" s="1325"/>
      <c r="J52" s="1325"/>
      <c r="K52" s="1321"/>
      <c r="L52" s="1321"/>
      <c r="M52" s="1321"/>
      <c r="N52" s="1321"/>
      <c r="AM52" s="39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06"/>
      <c r="H53" s="1306"/>
      <c r="I53" s="1316"/>
      <c r="J53" s="1316"/>
      <c r="K53" s="1321"/>
      <c r="L53" s="1321"/>
      <c r="M53" s="1321"/>
      <c r="N53" s="1321"/>
      <c r="AM53" s="393"/>
      <c r="AN53" s="1322"/>
      <c r="AO53" s="1322"/>
      <c r="AP53" s="1322"/>
      <c r="AQ53" s="1322"/>
      <c r="AR53" s="1322"/>
      <c r="AS53" s="1322"/>
      <c r="AT53" s="1322"/>
      <c r="AU53" s="1322"/>
      <c r="AV53" s="1322"/>
      <c r="AW53" s="1322"/>
      <c r="AX53" s="1322"/>
      <c r="AY53" s="1322"/>
      <c r="AZ53" s="1322"/>
      <c r="BA53" s="1322"/>
      <c r="BB53" s="1322" t="s">
        <v>613</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53</v>
      </c>
      <c r="BY53" s="1305"/>
      <c r="BZ53" s="1305"/>
      <c r="CA53" s="1305"/>
      <c r="CB53" s="1305"/>
      <c r="CC53" s="1305"/>
      <c r="CD53" s="1305"/>
      <c r="CE53" s="1305"/>
      <c r="CF53" s="1305">
        <v>54.5</v>
      </c>
      <c r="CG53" s="1305"/>
      <c r="CH53" s="1305"/>
      <c r="CI53" s="1305"/>
      <c r="CJ53" s="1305"/>
      <c r="CK53" s="1305"/>
      <c r="CL53" s="1305"/>
      <c r="CM53" s="1305"/>
      <c r="CN53" s="1305">
        <v>56.3</v>
      </c>
      <c r="CO53" s="1305"/>
      <c r="CP53" s="1305"/>
      <c r="CQ53" s="1305"/>
      <c r="CR53" s="1305"/>
      <c r="CS53" s="1305"/>
      <c r="CT53" s="1305"/>
      <c r="CU53" s="1305"/>
      <c r="CV53" s="1305">
        <v>55.3</v>
      </c>
      <c r="CW53" s="1305"/>
      <c r="CX53" s="1305"/>
      <c r="CY53" s="1305"/>
      <c r="CZ53" s="1305"/>
      <c r="DA53" s="1305"/>
      <c r="DB53" s="1305"/>
      <c r="DC53" s="1305"/>
    </row>
    <row r="54" spans="1:109" ht="13.5" x14ac:dyDescent="0.15">
      <c r="A54" s="401"/>
      <c r="B54" s="386"/>
      <c r="G54" s="1306"/>
      <c r="H54" s="1306"/>
      <c r="I54" s="1316"/>
      <c r="J54" s="1316"/>
      <c r="K54" s="1321"/>
      <c r="L54" s="1321"/>
      <c r="M54" s="1321"/>
      <c r="N54" s="1321"/>
      <c r="AM54" s="39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6"/>
      <c r="H55" s="1316"/>
      <c r="I55" s="1316"/>
      <c r="J55" s="1316"/>
      <c r="K55" s="1321"/>
      <c r="L55" s="1321"/>
      <c r="M55" s="1321"/>
      <c r="N55" s="1321"/>
      <c r="AN55" s="1320" t="s">
        <v>606</v>
      </c>
      <c r="AO55" s="1320"/>
      <c r="AP55" s="1320"/>
      <c r="AQ55" s="1320"/>
      <c r="AR55" s="1320"/>
      <c r="AS55" s="1320"/>
      <c r="AT55" s="1320"/>
      <c r="AU55" s="1320"/>
      <c r="AV55" s="1320"/>
      <c r="AW55" s="1320"/>
      <c r="AX55" s="1320"/>
      <c r="AY55" s="1320"/>
      <c r="AZ55" s="1320"/>
      <c r="BA55" s="1320"/>
      <c r="BB55" s="1322" t="s">
        <v>605</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44.9</v>
      </c>
      <c r="BY55" s="1305"/>
      <c r="BZ55" s="1305"/>
      <c r="CA55" s="1305"/>
      <c r="CB55" s="1305"/>
      <c r="CC55" s="1305"/>
      <c r="CD55" s="1305"/>
      <c r="CE55" s="1305"/>
      <c r="CF55" s="1305">
        <v>44.9</v>
      </c>
      <c r="CG55" s="1305"/>
      <c r="CH55" s="1305"/>
      <c r="CI55" s="1305"/>
      <c r="CJ55" s="1305"/>
      <c r="CK55" s="1305"/>
      <c r="CL55" s="1305"/>
      <c r="CM55" s="1305"/>
      <c r="CN55" s="1305">
        <v>40.799999999999997</v>
      </c>
      <c r="CO55" s="1305"/>
      <c r="CP55" s="1305"/>
      <c r="CQ55" s="1305"/>
      <c r="CR55" s="1305"/>
      <c r="CS55" s="1305"/>
      <c r="CT55" s="1305"/>
      <c r="CU55" s="1305"/>
      <c r="CV55" s="1305">
        <v>38.5</v>
      </c>
      <c r="CW55" s="1305"/>
      <c r="CX55" s="1305"/>
      <c r="CY55" s="1305"/>
      <c r="CZ55" s="1305"/>
      <c r="DA55" s="1305"/>
      <c r="DB55" s="1305"/>
      <c r="DC55" s="1305"/>
    </row>
    <row r="56" spans="1:109" ht="13.5" x14ac:dyDescent="0.15">
      <c r="A56" s="401"/>
      <c r="B56" s="386"/>
      <c r="G56" s="1316"/>
      <c r="H56" s="1316"/>
      <c r="I56" s="1316"/>
      <c r="J56" s="1316"/>
      <c r="K56" s="1321"/>
      <c r="L56" s="1321"/>
      <c r="M56" s="1321"/>
      <c r="N56" s="1321"/>
      <c r="AN56" s="1320"/>
      <c r="AO56" s="1320"/>
      <c r="AP56" s="1320"/>
      <c r="AQ56" s="1320"/>
      <c r="AR56" s="1320"/>
      <c r="AS56" s="1320"/>
      <c r="AT56" s="1320"/>
      <c r="AU56" s="1320"/>
      <c r="AV56" s="1320"/>
      <c r="AW56" s="1320"/>
      <c r="AX56" s="1320"/>
      <c r="AY56" s="1320"/>
      <c r="AZ56" s="1320"/>
      <c r="BA56" s="1320"/>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6"/>
      <c r="H57" s="1316"/>
      <c r="I57" s="1324"/>
      <c r="J57" s="1324"/>
      <c r="K57" s="1321"/>
      <c r="L57" s="1321"/>
      <c r="M57" s="1321"/>
      <c r="N57" s="1321"/>
      <c r="AM57" s="385"/>
      <c r="AN57" s="1320"/>
      <c r="AO57" s="1320"/>
      <c r="AP57" s="1320"/>
      <c r="AQ57" s="1320"/>
      <c r="AR57" s="1320"/>
      <c r="AS57" s="1320"/>
      <c r="AT57" s="1320"/>
      <c r="AU57" s="1320"/>
      <c r="AV57" s="1320"/>
      <c r="AW57" s="1320"/>
      <c r="AX57" s="1320"/>
      <c r="AY57" s="1320"/>
      <c r="AZ57" s="1320"/>
      <c r="BA57" s="1320"/>
      <c r="BB57" s="1322" t="s">
        <v>613</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61.9</v>
      </c>
      <c r="BY57" s="1305"/>
      <c r="BZ57" s="1305"/>
      <c r="CA57" s="1305"/>
      <c r="CB57" s="1305"/>
      <c r="CC57" s="1305"/>
      <c r="CD57" s="1305"/>
      <c r="CE57" s="1305"/>
      <c r="CF57" s="1305">
        <v>62.6</v>
      </c>
      <c r="CG57" s="1305"/>
      <c r="CH57" s="1305"/>
      <c r="CI57" s="1305"/>
      <c r="CJ57" s="1305"/>
      <c r="CK57" s="1305"/>
      <c r="CL57" s="1305"/>
      <c r="CM57" s="1305"/>
      <c r="CN57" s="1305">
        <v>63.5</v>
      </c>
      <c r="CO57" s="1305"/>
      <c r="CP57" s="1305"/>
      <c r="CQ57" s="1305"/>
      <c r="CR57" s="1305"/>
      <c r="CS57" s="1305"/>
      <c r="CT57" s="1305"/>
      <c r="CU57" s="1305"/>
      <c r="CV57" s="1305">
        <v>64.900000000000006</v>
      </c>
      <c r="CW57" s="1305"/>
      <c r="CX57" s="1305"/>
      <c r="CY57" s="1305"/>
      <c r="CZ57" s="1305"/>
      <c r="DA57" s="1305"/>
      <c r="DB57" s="1305"/>
      <c r="DC57" s="1305"/>
      <c r="DD57" s="412"/>
      <c r="DE57" s="407"/>
    </row>
    <row r="58" spans="1:109" s="401" customFormat="1" ht="13.5" x14ac:dyDescent="0.15">
      <c r="A58" s="385"/>
      <c r="B58" s="407"/>
      <c r="G58" s="1316"/>
      <c r="H58" s="1316"/>
      <c r="I58" s="1324"/>
      <c r="J58" s="1324"/>
      <c r="K58" s="1321"/>
      <c r="L58" s="1321"/>
      <c r="M58" s="1321"/>
      <c r="N58" s="1321"/>
      <c r="AM58" s="385"/>
      <c r="AN58" s="1320"/>
      <c r="AO58" s="1320"/>
      <c r="AP58" s="1320"/>
      <c r="AQ58" s="1320"/>
      <c r="AR58" s="1320"/>
      <c r="AS58" s="1320"/>
      <c r="AT58" s="1320"/>
      <c r="AU58" s="1320"/>
      <c r="AV58" s="1320"/>
      <c r="AW58" s="1320"/>
      <c r="AX58" s="1320"/>
      <c r="AY58" s="1320"/>
      <c r="AZ58" s="1320"/>
      <c r="BA58" s="1320"/>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612</v>
      </c>
    </row>
    <row r="64" spans="1:109" ht="13.5" x14ac:dyDescent="0.15">
      <c r="B64" s="386"/>
      <c r="G64" s="402"/>
      <c r="I64" s="404"/>
      <c r="J64" s="404"/>
      <c r="K64" s="404"/>
      <c r="L64" s="404"/>
      <c r="M64" s="404"/>
      <c r="N64" s="403"/>
      <c r="AM64" s="402"/>
      <c r="AN64" s="402" t="s">
        <v>611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7" t="s">
        <v>610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ht="13.5" x14ac:dyDescent="0.15">
      <c r="B66" s="386"/>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ht="13.5" x14ac:dyDescent="0.15">
      <c r="B67" s="386"/>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ht="13.5" x14ac:dyDescent="0.15">
      <c r="B68" s="386"/>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ht="13.5" x14ac:dyDescent="0.15">
      <c r="B69" s="386"/>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609</v>
      </c>
    </row>
    <row r="72" spans="2:107" ht="13.5" x14ac:dyDescent="0.15">
      <c r="B72" s="386"/>
      <c r="G72" s="1316"/>
      <c r="H72" s="1316"/>
      <c r="I72" s="1316"/>
      <c r="J72" s="1316"/>
      <c r="K72" s="395"/>
      <c r="L72" s="395"/>
      <c r="M72" s="394"/>
      <c r="N72" s="394"/>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543</v>
      </c>
      <c r="BQ72" s="1320"/>
      <c r="BR72" s="1320"/>
      <c r="BS72" s="1320"/>
      <c r="BT72" s="1320"/>
      <c r="BU72" s="1320"/>
      <c r="BV72" s="1320"/>
      <c r="BW72" s="1320"/>
      <c r="BX72" s="1320" t="s">
        <v>544</v>
      </c>
      <c r="BY72" s="1320"/>
      <c r="BZ72" s="1320"/>
      <c r="CA72" s="1320"/>
      <c r="CB72" s="1320"/>
      <c r="CC72" s="1320"/>
      <c r="CD72" s="1320"/>
      <c r="CE72" s="1320"/>
      <c r="CF72" s="1320" t="s">
        <v>545</v>
      </c>
      <c r="CG72" s="1320"/>
      <c r="CH72" s="1320"/>
      <c r="CI72" s="1320"/>
      <c r="CJ72" s="1320"/>
      <c r="CK72" s="1320"/>
      <c r="CL72" s="1320"/>
      <c r="CM72" s="1320"/>
      <c r="CN72" s="1320" t="s">
        <v>546</v>
      </c>
      <c r="CO72" s="1320"/>
      <c r="CP72" s="1320"/>
      <c r="CQ72" s="1320"/>
      <c r="CR72" s="1320"/>
      <c r="CS72" s="1320"/>
      <c r="CT72" s="1320"/>
      <c r="CU72" s="1320"/>
      <c r="CV72" s="1320" t="s">
        <v>547</v>
      </c>
      <c r="CW72" s="1320"/>
      <c r="CX72" s="1320"/>
      <c r="CY72" s="1320"/>
      <c r="CZ72" s="1320"/>
      <c r="DA72" s="1320"/>
      <c r="DB72" s="1320"/>
      <c r="DC72" s="1320"/>
    </row>
    <row r="73" spans="2:107" ht="13.5" x14ac:dyDescent="0.15">
      <c r="B73" s="386"/>
      <c r="G73" s="1306"/>
      <c r="H73" s="1306"/>
      <c r="I73" s="1306"/>
      <c r="J73" s="1306"/>
      <c r="K73" s="1326"/>
      <c r="L73" s="1326"/>
      <c r="M73" s="1326"/>
      <c r="N73" s="1326"/>
      <c r="AM73" s="393"/>
      <c r="AN73" s="1322" t="s">
        <v>608</v>
      </c>
      <c r="AO73" s="1322"/>
      <c r="AP73" s="1322"/>
      <c r="AQ73" s="1322"/>
      <c r="AR73" s="1322"/>
      <c r="AS73" s="1322"/>
      <c r="AT73" s="1322"/>
      <c r="AU73" s="1322"/>
      <c r="AV73" s="1322"/>
      <c r="AW73" s="1322"/>
      <c r="AX73" s="1322"/>
      <c r="AY73" s="1322"/>
      <c r="AZ73" s="1322"/>
      <c r="BA73" s="1322"/>
      <c r="BB73" s="1322" t="s">
        <v>605</v>
      </c>
      <c r="BC73" s="1322"/>
      <c r="BD73" s="1322"/>
      <c r="BE73" s="1322"/>
      <c r="BF73" s="1322"/>
      <c r="BG73" s="1322"/>
      <c r="BH73" s="1322"/>
      <c r="BI73" s="1322"/>
      <c r="BJ73" s="1322"/>
      <c r="BK73" s="1322"/>
      <c r="BL73" s="1322"/>
      <c r="BM73" s="1322"/>
      <c r="BN73" s="1322"/>
      <c r="BO73" s="1322"/>
      <c r="BP73" s="1305">
        <v>39.9</v>
      </c>
      <c r="BQ73" s="1305"/>
      <c r="BR73" s="1305"/>
      <c r="BS73" s="1305"/>
      <c r="BT73" s="1305"/>
      <c r="BU73" s="1305"/>
      <c r="BV73" s="1305"/>
      <c r="BW73" s="1305"/>
      <c r="BX73" s="1305">
        <v>47.3</v>
      </c>
      <c r="BY73" s="1305"/>
      <c r="BZ73" s="1305"/>
      <c r="CA73" s="1305"/>
      <c r="CB73" s="1305"/>
      <c r="CC73" s="1305"/>
      <c r="CD73" s="1305"/>
      <c r="CE73" s="1305"/>
      <c r="CF73" s="1305">
        <v>50</v>
      </c>
      <c r="CG73" s="1305"/>
      <c r="CH73" s="1305"/>
      <c r="CI73" s="1305"/>
      <c r="CJ73" s="1305"/>
      <c r="CK73" s="1305"/>
      <c r="CL73" s="1305"/>
      <c r="CM73" s="1305"/>
      <c r="CN73" s="1305">
        <v>58.8</v>
      </c>
      <c r="CO73" s="1305"/>
      <c r="CP73" s="1305"/>
      <c r="CQ73" s="1305"/>
      <c r="CR73" s="1305"/>
      <c r="CS73" s="1305"/>
      <c r="CT73" s="1305"/>
      <c r="CU73" s="1305"/>
      <c r="CV73" s="1305">
        <v>60.5</v>
      </c>
      <c r="CW73" s="1305"/>
      <c r="CX73" s="1305"/>
      <c r="CY73" s="1305"/>
      <c r="CZ73" s="1305"/>
      <c r="DA73" s="1305"/>
      <c r="DB73" s="1305"/>
      <c r="DC73" s="1305"/>
    </row>
    <row r="74" spans="2:107" ht="13.5" x14ac:dyDescent="0.15">
      <c r="B74" s="386"/>
      <c r="G74" s="1306"/>
      <c r="H74" s="1306"/>
      <c r="I74" s="1306"/>
      <c r="J74" s="1306"/>
      <c r="K74" s="1326"/>
      <c r="L74" s="1326"/>
      <c r="M74" s="1326"/>
      <c r="N74" s="1326"/>
      <c r="AM74" s="39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06"/>
      <c r="H75" s="1306"/>
      <c r="I75" s="1316"/>
      <c r="J75" s="1316"/>
      <c r="K75" s="1321"/>
      <c r="L75" s="1321"/>
      <c r="M75" s="1321"/>
      <c r="N75" s="1321"/>
      <c r="AM75" s="393"/>
      <c r="AN75" s="1322"/>
      <c r="AO75" s="1322"/>
      <c r="AP75" s="1322"/>
      <c r="AQ75" s="1322"/>
      <c r="AR75" s="1322"/>
      <c r="AS75" s="1322"/>
      <c r="AT75" s="1322"/>
      <c r="AU75" s="1322"/>
      <c r="AV75" s="1322"/>
      <c r="AW75" s="1322"/>
      <c r="AX75" s="1322"/>
      <c r="AY75" s="1322"/>
      <c r="AZ75" s="1322"/>
      <c r="BA75" s="1322"/>
      <c r="BB75" s="1322" t="s">
        <v>607</v>
      </c>
      <c r="BC75" s="1322"/>
      <c r="BD75" s="1322"/>
      <c r="BE75" s="1322"/>
      <c r="BF75" s="1322"/>
      <c r="BG75" s="1322"/>
      <c r="BH75" s="1322"/>
      <c r="BI75" s="1322"/>
      <c r="BJ75" s="1322"/>
      <c r="BK75" s="1322"/>
      <c r="BL75" s="1322"/>
      <c r="BM75" s="1322"/>
      <c r="BN75" s="1322"/>
      <c r="BO75" s="1322"/>
      <c r="BP75" s="1305">
        <v>8.9</v>
      </c>
      <c r="BQ75" s="1305"/>
      <c r="BR75" s="1305"/>
      <c r="BS75" s="1305"/>
      <c r="BT75" s="1305"/>
      <c r="BU75" s="1305"/>
      <c r="BV75" s="1305"/>
      <c r="BW75" s="1305"/>
      <c r="BX75" s="1305">
        <v>7.9</v>
      </c>
      <c r="BY75" s="1305"/>
      <c r="BZ75" s="1305"/>
      <c r="CA75" s="1305"/>
      <c r="CB75" s="1305"/>
      <c r="CC75" s="1305"/>
      <c r="CD75" s="1305"/>
      <c r="CE75" s="1305"/>
      <c r="CF75" s="1305">
        <v>6.4</v>
      </c>
      <c r="CG75" s="1305"/>
      <c r="CH75" s="1305"/>
      <c r="CI75" s="1305"/>
      <c r="CJ75" s="1305"/>
      <c r="CK75" s="1305"/>
      <c r="CL75" s="1305"/>
      <c r="CM75" s="1305"/>
      <c r="CN75" s="1305">
        <v>4.5999999999999996</v>
      </c>
      <c r="CO75" s="1305"/>
      <c r="CP75" s="1305"/>
      <c r="CQ75" s="1305"/>
      <c r="CR75" s="1305"/>
      <c r="CS75" s="1305"/>
      <c r="CT75" s="1305"/>
      <c r="CU75" s="1305"/>
      <c r="CV75" s="1305">
        <v>3.8</v>
      </c>
      <c r="CW75" s="1305"/>
      <c r="CX75" s="1305"/>
      <c r="CY75" s="1305"/>
      <c r="CZ75" s="1305"/>
      <c r="DA75" s="1305"/>
      <c r="DB75" s="1305"/>
      <c r="DC75" s="1305"/>
    </row>
    <row r="76" spans="2:107" ht="13.5" x14ac:dyDescent="0.15">
      <c r="B76" s="386"/>
      <c r="G76" s="1306"/>
      <c r="H76" s="1306"/>
      <c r="I76" s="1316"/>
      <c r="J76" s="1316"/>
      <c r="K76" s="1321"/>
      <c r="L76" s="1321"/>
      <c r="M76" s="1321"/>
      <c r="N76" s="1321"/>
      <c r="AM76" s="39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6"/>
      <c r="H77" s="1316"/>
      <c r="I77" s="1316"/>
      <c r="J77" s="1316"/>
      <c r="K77" s="1326"/>
      <c r="L77" s="1326"/>
      <c r="M77" s="1326"/>
      <c r="N77" s="1326"/>
      <c r="AN77" s="1320" t="s">
        <v>606</v>
      </c>
      <c r="AO77" s="1320"/>
      <c r="AP77" s="1320"/>
      <c r="AQ77" s="1320"/>
      <c r="AR77" s="1320"/>
      <c r="AS77" s="1320"/>
      <c r="AT77" s="1320"/>
      <c r="AU77" s="1320"/>
      <c r="AV77" s="1320"/>
      <c r="AW77" s="1320"/>
      <c r="AX77" s="1320"/>
      <c r="AY77" s="1320"/>
      <c r="AZ77" s="1320"/>
      <c r="BA77" s="1320"/>
      <c r="BB77" s="1322" t="s">
        <v>605</v>
      </c>
      <c r="BC77" s="1322"/>
      <c r="BD77" s="1322"/>
      <c r="BE77" s="1322"/>
      <c r="BF77" s="1322"/>
      <c r="BG77" s="1322"/>
      <c r="BH77" s="1322"/>
      <c r="BI77" s="1322"/>
      <c r="BJ77" s="1322"/>
      <c r="BK77" s="1322"/>
      <c r="BL77" s="1322"/>
      <c r="BM77" s="1322"/>
      <c r="BN77" s="1322"/>
      <c r="BO77" s="1322"/>
      <c r="BP77" s="1305">
        <v>20.3</v>
      </c>
      <c r="BQ77" s="1305"/>
      <c r="BR77" s="1305"/>
      <c r="BS77" s="1305"/>
      <c r="BT77" s="1305"/>
      <c r="BU77" s="1305"/>
      <c r="BV77" s="1305"/>
      <c r="BW77" s="1305"/>
      <c r="BX77" s="1305">
        <v>44.9</v>
      </c>
      <c r="BY77" s="1305"/>
      <c r="BZ77" s="1305"/>
      <c r="CA77" s="1305"/>
      <c r="CB77" s="1305"/>
      <c r="CC77" s="1305"/>
      <c r="CD77" s="1305"/>
      <c r="CE77" s="1305"/>
      <c r="CF77" s="1305">
        <v>44.9</v>
      </c>
      <c r="CG77" s="1305"/>
      <c r="CH77" s="1305"/>
      <c r="CI77" s="1305"/>
      <c r="CJ77" s="1305"/>
      <c r="CK77" s="1305"/>
      <c r="CL77" s="1305"/>
      <c r="CM77" s="1305"/>
      <c r="CN77" s="1305">
        <v>40.799999999999997</v>
      </c>
      <c r="CO77" s="1305"/>
      <c r="CP77" s="1305"/>
      <c r="CQ77" s="1305"/>
      <c r="CR77" s="1305"/>
      <c r="CS77" s="1305"/>
      <c r="CT77" s="1305"/>
      <c r="CU77" s="1305"/>
      <c r="CV77" s="1305">
        <v>38.5</v>
      </c>
      <c r="CW77" s="1305"/>
      <c r="CX77" s="1305"/>
      <c r="CY77" s="1305"/>
      <c r="CZ77" s="1305"/>
      <c r="DA77" s="1305"/>
      <c r="DB77" s="1305"/>
      <c r="DC77" s="1305"/>
    </row>
    <row r="78" spans="2:107" ht="13.5" x14ac:dyDescent="0.15">
      <c r="B78" s="386"/>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6"/>
      <c r="H79" s="1316"/>
      <c r="I79" s="1324"/>
      <c r="J79" s="1324"/>
      <c r="K79" s="1327"/>
      <c r="L79" s="1327"/>
      <c r="M79" s="1327"/>
      <c r="N79" s="1327"/>
      <c r="AN79" s="1320"/>
      <c r="AO79" s="1320"/>
      <c r="AP79" s="1320"/>
      <c r="AQ79" s="1320"/>
      <c r="AR79" s="1320"/>
      <c r="AS79" s="1320"/>
      <c r="AT79" s="1320"/>
      <c r="AU79" s="1320"/>
      <c r="AV79" s="1320"/>
      <c r="AW79" s="1320"/>
      <c r="AX79" s="1320"/>
      <c r="AY79" s="1320"/>
      <c r="AZ79" s="1320"/>
      <c r="BA79" s="1320"/>
      <c r="BB79" s="1322" t="s">
        <v>604</v>
      </c>
      <c r="BC79" s="1322"/>
      <c r="BD79" s="1322"/>
      <c r="BE79" s="1322"/>
      <c r="BF79" s="1322"/>
      <c r="BG79" s="1322"/>
      <c r="BH79" s="1322"/>
      <c r="BI79" s="1322"/>
      <c r="BJ79" s="1322"/>
      <c r="BK79" s="1322"/>
      <c r="BL79" s="1322"/>
      <c r="BM79" s="1322"/>
      <c r="BN79" s="1322"/>
      <c r="BO79" s="1322"/>
      <c r="BP79" s="1305">
        <v>7.7</v>
      </c>
      <c r="BQ79" s="1305"/>
      <c r="BR79" s="1305"/>
      <c r="BS79" s="1305"/>
      <c r="BT79" s="1305"/>
      <c r="BU79" s="1305"/>
      <c r="BV79" s="1305"/>
      <c r="BW79" s="1305"/>
      <c r="BX79" s="1305">
        <v>8.5</v>
      </c>
      <c r="BY79" s="1305"/>
      <c r="BZ79" s="1305"/>
      <c r="CA79" s="1305"/>
      <c r="CB79" s="1305"/>
      <c r="CC79" s="1305"/>
      <c r="CD79" s="1305"/>
      <c r="CE79" s="1305"/>
      <c r="CF79" s="1305">
        <v>9.1</v>
      </c>
      <c r="CG79" s="1305"/>
      <c r="CH79" s="1305"/>
      <c r="CI79" s="1305"/>
      <c r="CJ79" s="1305"/>
      <c r="CK79" s="1305"/>
      <c r="CL79" s="1305"/>
      <c r="CM79" s="1305"/>
      <c r="CN79" s="1305">
        <v>8.9</v>
      </c>
      <c r="CO79" s="1305"/>
      <c r="CP79" s="1305"/>
      <c r="CQ79" s="1305"/>
      <c r="CR79" s="1305"/>
      <c r="CS79" s="1305"/>
      <c r="CT79" s="1305"/>
      <c r="CU79" s="1305"/>
      <c r="CV79" s="1305">
        <v>8.9</v>
      </c>
      <c r="CW79" s="1305"/>
      <c r="CX79" s="1305"/>
      <c r="CY79" s="1305"/>
      <c r="CZ79" s="1305"/>
      <c r="DA79" s="1305"/>
      <c r="DB79" s="1305"/>
      <c r="DC79" s="1305"/>
    </row>
    <row r="80" spans="2:107" ht="13.5" x14ac:dyDescent="0.15">
      <c r="B80" s="386"/>
      <c r="G80" s="1316"/>
      <c r="H80" s="1316"/>
      <c r="I80" s="1324"/>
      <c r="J80" s="1324"/>
      <c r="K80" s="1327"/>
      <c r="L80" s="1327"/>
      <c r="M80" s="1327"/>
      <c r="N80" s="1327"/>
      <c r="AN80" s="1320"/>
      <c r="AO80" s="1320"/>
      <c r="AP80" s="1320"/>
      <c r="AQ80" s="1320"/>
      <c r="AR80" s="1320"/>
      <c r="AS80" s="1320"/>
      <c r="AT80" s="1320"/>
      <c r="AU80" s="1320"/>
      <c r="AV80" s="1320"/>
      <c r="AW80" s="1320"/>
      <c r="AX80" s="1320"/>
      <c r="AY80" s="1320"/>
      <c r="AZ80" s="1320"/>
      <c r="BA80" s="1320"/>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3KA0xysSZXMMwYED/4pBvHUlMbGfVlab3Z6mwP1zwfS/sWpSm4IP8gRilf1RDHMHDMDFYTVgv4EOE5fuP75Q==" saltValue="2CnZcMPRELxm8GvC5xoId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Gx0Nn4xJ2lff+OfS3F/eV2UloQoLduaBbHKOTQ45clycFWQr3/GytFvDcHGdh20BL3VsCktfbgFhVDTclEpQ==" saltValue="5oLmF8Hq055m8MTa0kB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5" zoomScaleNormal="100"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ZZRG2xkxLCMqIHUKq36svM8xIt4aLQ6UlLLDDFzic1n8VQIOHrb5d7cORYGwQbV/+tYvhVcJ8qk2n1mLVt3Wg==" saltValue="oOj0C9KAN3Ngey3e08ovC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50</v>
      </c>
      <c r="E2" s="154"/>
      <c r="F2" s="155" t="s">
        <v>540</v>
      </c>
      <c r="G2" s="156"/>
      <c r="H2" s="157"/>
    </row>
    <row r="3" spans="1:8" x14ac:dyDescent="0.15">
      <c r="A3" s="153" t="s">
        <v>533</v>
      </c>
      <c r="B3" s="158"/>
      <c r="C3" s="159"/>
      <c r="D3" s="160">
        <v>43137</v>
      </c>
      <c r="E3" s="161"/>
      <c r="F3" s="162">
        <v>53292</v>
      </c>
      <c r="G3" s="163"/>
      <c r="H3" s="164"/>
    </row>
    <row r="4" spans="1:8" x14ac:dyDescent="0.15">
      <c r="A4" s="165"/>
      <c r="B4" s="166"/>
      <c r="C4" s="167"/>
      <c r="D4" s="168">
        <v>26927</v>
      </c>
      <c r="E4" s="169"/>
      <c r="F4" s="170">
        <v>28900</v>
      </c>
      <c r="G4" s="171"/>
      <c r="H4" s="172"/>
    </row>
    <row r="5" spans="1:8" x14ac:dyDescent="0.15">
      <c r="A5" s="153" t="s">
        <v>535</v>
      </c>
      <c r="B5" s="158"/>
      <c r="C5" s="159"/>
      <c r="D5" s="160">
        <v>83232</v>
      </c>
      <c r="E5" s="161"/>
      <c r="F5" s="162">
        <v>77577</v>
      </c>
      <c r="G5" s="163"/>
      <c r="H5" s="164"/>
    </row>
    <row r="6" spans="1:8" x14ac:dyDescent="0.15">
      <c r="A6" s="165"/>
      <c r="B6" s="166"/>
      <c r="C6" s="167"/>
      <c r="D6" s="168">
        <v>29494</v>
      </c>
      <c r="E6" s="169"/>
      <c r="F6" s="170">
        <v>40870</v>
      </c>
      <c r="G6" s="171"/>
      <c r="H6" s="172"/>
    </row>
    <row r="7" spans="1:8" x14ac:dyDescent="0.15">
      <c r="A7" s="153" t="s">
        <v>536</v>
      </c>
      <c r="B7" s="158"/>
      <c r="C7" s="159"/>
      <c r="D7" s="160">
        <v>64071</v>
      </c>
      <c r="E7" s="161"/>
      <c r="F7" s="162">
        <v>115123</v>
      </c>
      <c r="G7" s="163"/>
      <c r="H7" s="164"/>
    </row>
    <row r="8" spans="1:8" x14ac:dyDescent="0.15">
      <c r="A8" s="165"/>
      <c r="B8" s="166"/>
      <c r="C8" s="167"/>
      <c r="D8" s="168">
        <v>32985</v>
      </c>
      <c r="E8" s="169"/>
      <c r="F8" s="170">
        <v>46026</v>
      </c>
      <c r="G8" s="171"/>
      <c r="H8" s="172"/>
    </row>
    <row r="9" spans="1:8" x14ac:dyDescent="0.15">
      <c r="A9" s="153" t="s">
        <v>537</v>
      </c>
      <c r="B9" s="158"/>
      <c r="C9" s="159"/>
      <c r="D9" s="160">
        <v>79208</v>
      </c>
      <c r="E9" s="161"/>
      <c r="F9" s="162">
        <v>98899</v>
      </c>
      <c r="G9" s="163"/>
      <c r="H9" s="164"/>
    </row>
    <row r="10" spans="1:8" x14ac:dyDescent="0.15">
      <c r="A10" s="165"/>
      <c r="B10" s="166"/>
      <c r="C10" s="167"/>
      <c r="D10" s="168">
        <v>32887</v>
      </c>
      <c r="E10" s="169"/>
      <c r="F10" s="170">
        <v>43734</v>
      </c>
      <c r="G10" s="171"/>
      <c r="H10" s="172"/>
    </row>
    <row r="11" spans="1:8" x14ac:dyDescent="0.15">
      <c r="A11" s="153" t="s">
        <v>538</v>
      </c>
      <c r="B11" s="158"/>
      <c r="C11" s="159"/>
      <c r="D11" s="160">
        <v>48166</v>
      </c>
      <c r="E11" s="161"/>
      <c r="F11" s="162">
        <v>96462</v>
      </c>
      <c r="G11" s="163"/>
      <c r="H11" s="164"/>
    </row>
    <row r="12" spans="1:8" x14ac:dyDescent="0.15">
      <c r="A12" s="165"/>
      <c r="B12" s="166"/>
      <c r="C12" s="173"/>
      <c r="D12" s="168">
        <v>26329</v>
      </c>
      <c r="E12" s="169"/>
      <c r="F12" s="170">
        <v>39886</v>
      </c>
      <c r="G12" s="171"/>
      <c r="H12" s="172"/>
    </row>
    <row r="13" spans="1:8" x14ac:dyDescent="0.15">
      <c r="A13" s="153"/>
      <c r="B13" s="158"/>
      <c r="C13" s="174"/>
      <c r="D13" s="175">
        <v>63563</v>
      </c>
      <c r="E13" s="176"/>
      <c r="F13" s="177">
        <v>88271</v>
      </c>
      <c r="G13" s="178"/>
      <c r="H13" s="164"/>
    </row>
    <row r="14" spans="1:8" x14ac:dyDescent="0.15">
      <c r="A14" s="165"/>
      <c r="B14" s="166"/>
      <c r="C14" s="167"/>
      <c r="D14" s="168">
        <v>29724</v>
      </c>
      <c r="E14" s="169"/>
      <c r="F14" s="170">
        <v>39883</v>
      </c>
      <c r="G14" s="171"/>
      <c r="H14" s="172"/>
    </row>
    <row r="17" spans="1:11" x14ac:dyDescent="0.15">
      <c r="A17" s="149" t="s">
        <v>51</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52</v>
      </c>
      <c r="B19" s="179">
        <f>ROUND(VALUE(SUBSTITUTE(実質収支比率等に係る経年分析!F$48,"▲","-")),2)</f>
        <v>7.54</v>
      </c>
      <c r="C19" s="179">
        <f>ROUND(VALUE(SUBSTITUTE(実質収支比率等に係る経年分析!G$48,"▲","-")),2)</f>
        <v>11.5</v>
      </c>
      <c r="D19" s="179">
        <f>ROUND(VALUE(SUBSTITUTE(実質収支比率等に係る経年分析!H$48,"▲","-")),2)</f>
        <v>6.97</v>
      </c>
      <c r="E19" s="179">
        <f>ROUND(VALUE(SUBSTITUTE(実質収支比率等に係る経年分析!I$48,"▲","-")),2)</f>
        <v>6.44</v>
      </c>
      <c r="F19" s="179">
        <f>ROUND(VALUE(SUBSTITUTE(実質収支比率等に係る経年分析!J$48,"▲","-")),2)</f>
        <v>9.77</v>
      </c>
    </row>
    <row r="20" spans="1:11" x14ac:dyDescent="0.15">
      <c r="A20" s="179" t="s">
        <v>53</v>
      </c>
      <c r="B20" s="179">
        <f>ROUND(VALUE(SUBSTITUTE(実質収支比率等に係る経年分析!F$47,"▲","-")),2)</f>
        <v>29.58</v>
      </c>
      <c r="C20" s="179">
        <f>ROUND(VALUE(SUBSTITUTE(実質収支比率等に係る経年分析!G$47,"▲","-")),2)</f>
        <v>27.7</v>
      </c>
      <c r="D20" s="179">
        <f>ROUND(VALUE(SUBSTITUTE(実質収支比率等に係る経年分析!H$47,"▲","-")),2)</f>
        <v>22.57</v>
      </c>
      <c r="E20" s="179">
        <f>ROUND(VALUE(SUBSTITUTE(実質収支比率等に係る経年分析!I$47,"▲","-")),2)</f>
        <v>20</v>
      </c>
      <c r="F20" s="179">
        <f>ROUND(VALUE(SUBSTITUTE(実質収支比率等に係る経年分析!J$47,"▲","-")),2)</f>
        <v>16.54</v>
      </c>
    </row>
    <row r="21" spans="1:11" x14ac:dyDescent="0.15">
      <c r="A21" s="179" t="s">
        <v>54</v>
      </c>
      <c r="B21" s="179">
        <f>IF(ISNUMBER(VALUE(SUBSTITUTE(実質収支比率等に係る経年分析!F$49,"▲","-"))),ROUND(VALUE(SUBSTITUTE(実質収支比率等に係る経年分析!F$49,"▲","-")),2),NA())</f>
        <v>-4.8600000000000003</v>
      </c>
      <c r="C21" s="179">
        <f>IF(ISNUMBER(VALUE(SUBSTITUTE(実質収支比率等に係る経年分析!G$49,"▲","-"))),ROUND(VALUE(SUBSTITUTE(実質収支比率等に係る経年分析!G$49,"▲","-")),2),NA())</f>
        <v>3.15</v>
      </c>
      <c r="D21" s="179">
        <f>IF(ISNUMBER(VALUE(SUBSTITUTE(実質収支比率等に係る経年分析!H$49,"▲","-"))),ROUND(VALUE(SUBSTITUTE(実質収支比率等に係る経年分析!H$49,"▲","-")),2),NA())</f>
        <v>-9.4600000000000009</v>
      </c>
      <c r="E21" s="179">
        <f>IF(ISNUMBER(VALUE(SUBSTITUTE(実質収支比率等に係る経年分析!I$49,"▲","-"))),ROUND(VALUE(SUBSTITUTE(実質収支比率等に係る経年分析!I$49,"▲","-")),2),NA())</f>
        <v>-2.92</v>
      </c>
      <c r="F21" s="179">
        <f>IF(ISNUMBER(VALUE(SUBSTITUTE(実質収支比率等に係る経年分析!J$49,"▲","-"))),ROUND(VALUE(SUBSTITUTE(実質収支比率等に係る経年分析!J$49,"▲","-")),2),NA())</f>
        <v>0.08</v>
      </c>
    </row>
    <row r="24" spans="1:11" x14ac:dyDescent="0.15">
      <c r="A24" s="149" t="s">
        <v>55</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56</v>
      </c>
      <c r="C26" s="180" t="s">
        <v>57</v>
      </c>
      <c r="D26" s="180" t="s">
        <v>56</v>
      </c>
      <c r="E26" s="180" t="s">
        <v>57</v>
      </c>
      <c r="F26" s="180" t="s">
        <v>56</v>
      </c>
      <c r="G26" s="180" t="s">
        <v>57</v>
      </c>
      <c r="H26" s="180" t="s">
        <v>56</v>
      </c>
      <c r="I26" s="180" t="s">
        <v>57</v>
      </c>
      <c r="J26" s="180" t="s">
        <v>56</v>
      </c>
      <c r="K26" s="180" t="s">
        <v>57</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学校給食事業特別会計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障がい福祉サービス事業特別会計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神戸町後期高齢者医療特別会計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神戸町公共下水道事業特別会計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0.99</v>
      </c>
    </row>
    <row r="34" spans="1:16" x14ac:dyDescent="0.15">
      <c r="A34" s="180" t="str">
        <f>IF(連結実質赤字比率に係る赤字・黒字の構成分析!C$36="",NA(),連結実質赤字比率に係る赤字・黒字の構成分析!C$36)</f>
        <v>神戸町国民健康保険特別会計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9.6999999999999993</v>
      </c>
    </row>
    <row r="36" spans="1:16" x14ac:dyDescent="0.15">
      <c r="A36" s="180" t="str">
        <f>IF(連結実質赤字比率に係る赤字・黒字の構成分析!C$34="",NA(),連結実質赤字比率に係る赤字・黒字の構成分析!C$34)</f>
        <v>神戸町水道事業会計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17.13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16.510000000000002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14.35</v>
      </c>
    </row>
    <row r="39" spans="1:16" x14ac:dyDescent="0.15">
      <c r="A39" s="149" t="s">
        <v>58</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x14ac:dyDescent="0.15">
      <c r="A42" s="181" t="s">
        <v>61</v>
      </c>
      <c r="B42" s="181"/>
      <c r="C42" s="181"/>
      <c r="D42" s="181">
        <f>'実質公債費比率（分子）の構造'!K$52</f>
        <v>494</v>
      </c>
      <c r="E42" s="181"/>
      <c r="F42" s="181"/>
      <c r="G42" s="181">
        <f>'実質公債費比率（分子）の構造'!L$52</f>
        <v>491</v>
      </c>
      <c r="H42" s="181"/>
      <c r="I42" s="181"/>
      <c r="J42" s="181">
        <f>'実質公債費比率（分子）の構造'!M$52</f>
        <v>508</v>
      </c>
      <c r="K42" s="181"/>
      <c r="L42" s="181"/>
      <c r="M42" s="181">
        <f>'実質公債費比率（分子）の構造'!N$52</f>
        <v>580</v>
      </c>
      <c r="N42" s="181"/>
      <c r="O42" s="181"/>
      <c r="P42" s="181">
        <f>'実質公債費比率（分子）の構造'!O$52</f>
        <v>534</v>
      </c>
    </row>
    <row r="43" spans="1:16" x14ac:dyDescent="0.15">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62</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x14ac:dyDescent="0.15">
      <c r="A45" s="181" t="s">
        <v>63</v>
      </c>
      <c r="B45" s="181">
        <f>'実質公債費比率（分子）の構造'!K$49</f>
        <v>72</v>
      </c>
      <c r="C45" s="181"/>
      <c r="D45" s="181"/>
      <c r="E45" s="181">
        <f>'実質公債費比率（分子）の構造'!L$49</f>
        <v>46</v>
      </c>
      <c r="F45" s="181"/>
      <c r="G45" s="181"/>
      <c r="H45" s="181">
        <f>'実質公債費比率（分子）の構造'!M$49</f>
        <v>32</v>
      </c>
      <c r="I45" s="181"/>
      <c r="J45" s="181"/>
      <c r="K45" s="181">
        <f>'実質公債費比率（分子）の構造'!N$49</f>
        <v>34</v>
      </c>
      <c r="L45" s="181"/>
      <c r="M45" s="181"/>
      <c r="N45" s="181">
        <f>'実質公債費比率（分子）の構造'!O$49</f>
        <v>35</v>
      </c>
      <c r="O45" s="181"/>
      <c r="P45" s="181"/>
    </row>
    <row r="46" spans="1:16" x14ac:dyDescent="0.15">
      <c r="A46" s="181" t="s">
        <v>64</v>
      </c>
      <c r="B46" s="181">
        <f>'実質公債費比率（分子）の構造'!K$48</f>
        <v>175</v>
      </c>
      <c r="C46" s="181"/>
      <c r="D46" s="181"/>
      <c r="E46" s="181">
        <f>'実質公債費比率（分子）の構造'!L$48</f>
        <v>178</v>
      </c>
      <c r="F46" s="181"/>
      <c r="G46" s="181"/>
      <c r="H46" s="181">
        <f>'実質公債費比率（分子）の構造'!M$48</f>
        <v>190</v>
      </c>
      <c r="I46" s="181"/>
      <c r="J46" s="181"/>
      <c r="K46" s="181">
        <f>'実質公債費比率（分子）の構造'!N$48</f>
        <v>216</v>
      </c>
      <c r="L46" s="181"/>
      <c r="M46" s="181"/>
      <c r="N46" s="181">
        <f>'実質公債費比率（分子）の構造'!O$48</f>
        <v>217</v>
      </c>
      <c r="O46" s="181"/>
      <c r="P46" s="181"/>
    </row>
    <row r="47" spans="1:16" x14ac:dyDescent="0.15">
      <c r="A47" s="181" t="s">
        <v>65</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66</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67</v>
      </c>
      <c r="B49" s="181">
        <f>'実質公債費比率（分子）の構造'!K$45</f>
        <v>568</v>
      </c>
      <c r="C49" s="181"/>
      <c r="D49" s="181"/>
      <c r="E49" s="181">
        <f>'実質公債費比率（分子）の構造'!L$45</f>
        <v>507</v>
      </c>
      <c r="F49" s="181"/>
      <c r="G49" s="181"/>
      <c r="H49" s="181">
        <f>'実質公債費比率（分子）の構造'!M$45</f>
        <v>474</v>
      </c>
      <c r="I49" s="181"/>
      <c r="J49" s="181"/>
      <c r="K49" s="181">
        <f>'実質公債費比率（分子）の構造'!N$45</f>
        <v>451</v>
      </c>
      <c r="L49" s="181"/>
      <c r="M49" s="181"/>
      <c r="N49" s="181">
        <f>'実質公債費比率（分子）の構造'!O$45</f>
        <v>439</v>
      </c>
      <c r="O49" s="181"/>
      <c r="P49" s="181"/>
    </row>
    <row r="50" spans="1:16" x14ac:dyDescent="0.15">
      <c r="A50" s="181" t="s">
        <v>68</v>
      </c>
      <c r="B50" s="181" t="e">
        <f>NA()</f>
        <v>#N/A</v>
      </c>
      <c r="C50" s="181">
        <f>IF(ISNUMBER('実質公債費比率（分子）の構造'!K$53),'実質公債費比率（分子）の構造'!K$53,NA())</f>
        <v>321</v>
      </c>
      <c r="D50" s="181" t="e">
        <f>NA()</f>
        <v>#N/A</v>
      </c>
      <c r="E50" s="181" t="e">
        <f>NA()</f>
        <v>#N/A</v>
      </c>
      <c r="F50" s="181">
        <f>IF(ISNUMBER('実質公債費比率（分子）の構造'!L$53),'実質公債費比率（分子）の構造'!L$53,NA())</f>
        <v>240</v>
      </c>
      <c r="G50" s="181" t="e">
        <f>NA()</f>
        <v>#N/A</v>
      </c>
      <c r="H50" s="181" t="e">
        <f>NA()</f>
        <v>#N/A</v>
      </c>
      <c r="I50" s="181">
        <f>IF(ISNUMBER('実質公債費比率（分子）の構造'!M$53),'実質公債費比率（分子）の構造'!M$53,NA())</f>
        <v>188</v>
      </c>
      <c r="J50" s="181" t="e">
        <f>NA()</f>
        <v>#N/A</v>
      </c>
      <c r="K50" s="181" t="e">
        <f>NA()</f>
        <v>#N/A</v>
      </c>
      <c r="L50" s="181">
        <f>IF(ISNUMBER('実質公債費比率（分子）の構造'!N$53),'実質公債費比率（分子）の構造'!N$53,NA())</f>
        <v>121</v>
      </c>
      <c r="M50" s="181" t="e">
        <f>NA()</f>
        <v>#N/A</v>
      </c>
      <c r="N50" s="181" t="e">
        <f>NA()</f>
        <v>#N/A</v>
      </c>
      <c r="O50" s="181">
        <f>IF(ISNUMBER('実質公債費比率（分子）の構造'!O$53),'実質公債費比率（分子）の構造'!O$53,NA())</f>
        <v>157</v>
      </c>
      <c r="P50" s="181" t="e">
        <f>NA()</f>
        <v>#N/A</v>
      </c>
    </row>
    <row r="53" spans="1:16" x14ac:dyDescent="0.15">
      <c r="A53" s="149" t="s">
        <v>69</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70</v>
      </c>
      <c r="C55" s="180"/>
      <c r="D55" s="180" t="s">
        <v>71</v>
      </c>
      <c r="E55" s="180" t="s">
        <v>70</v>
      </c>
      <c r="F55" s="180"/>
      <c r="G55" s="180" t="s">
        <v>71</v>
      </c>
      <c r="H55" s="180" t="s">
        <v>70</v>
      </c>
      <c r="I55" s="180"/>
      <c r="J55" s="180" t="s">
        <v>71</v>
      </c>
      <c r="K55" s="180" t="s">
        <v>70</v>
      </c>
      <c r="L55" s="180"/>
      <c r="M55" s="180" t="s">
        <v>71</v>
      </c>
      <c r="N55" s="180" t="s">
        <v>70</v>
      </c>
      <c r="O55" s="180"/>
      <c r="P55" s="180" t="s">
        <v>71</v>
      </c>
    </row>
    <row r="56" spans="1:16" x14ac:dyDescent="0.15">
      <c r="A56" s="180" t="s">
        <v>42</v>
      </c>
      <c r="B56" s="180"/>
      <c r="C56" s="180"/>
      <c r="D56" s="180">
        <f>'将来負担比率（分子）の構造'!I$52</f>
        <v>6631</v>
      </c>
      <c r="E56" s="180"/>
      <c r="F56" s="180"/>
      <c r="G56" s="180">
        <f>'将来負担比率（分子）の構造'!J$52</f>
        <v>6848</v>
      </c>
      <c r="H56" s="180"/>
      <c r="I56" s="180"/>
      <c r="J56" s="180">
        <f>'将来負担比率（分子）の構造'!K$52</f>
        <v>6986</v>
      </c>
      <c r="K56" s="180"/>
      <c r="L56" s="180"/>
      <c r="M56" s="180">
        <f>'将来負担比率（分子）の構造'!L$52</f>
        <v>7055</v>
      </c>
      <c r="N56" s="180"/>
      <c r="O56" s="180"/>
      <c r="P56" s="180">
        <f>'将来負担比率（分子）の構造'!M$52</f>
        <v>7078</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2710</v>
      </c>
      <c r="E58" s="180"/>
      <c r="F58" s="180"/>
      <c r="G58" s="180">
        <f>'将来負担比率（分子）の構造'!J$50</f>
        <v>2563</v>
      </c>
      <c r="H58" s="180"/>
      <c r="I58" s="180"/>
      <c r="J58" s="180">
        <f>'将来負担比率（分子）の構造'!K$50</f>
        <v>2660</v>
      </c>
      <c r="K58" s="180"/>
      <c r="L58" s="180"/>
      <c r="M58" s="180">
        <f>'将来負担比率（分子）の構造'!L$50</f>
        <v>2493</v>
      </c>
      <c r="N58" s="180"/>
      <c r="O58" s="180"/>
      <c r="P58" s="180">
        <f>'将来負担比率（分子）の構造'!M$50</f>
        <v>2540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1110</v>
      </c>
      <c r="C62" s="180"/>
      <c r="D62" s="180"/>
      <c r="E62" s="180">
        <f>'将来負担比率（分子）の構造'!J$45</f>
        <v>1103</v>
      </c>
      <c r="F62" s="180"/>
      <c r="G62" s="180"/>
      <c r="H62" s="180">
        <f>'将来負担比率（分子）の構造'!K$45</f>
        <v>1153</v>
      </c>
      <c r="I62" s="180"/>
      <c r="J62" s="180"/>
      <c r="K62" s="180">
        <f>'将来負担比率（分子）の構造'!L$45</f>
        <v>1090</v>
      </c>
      <c r="L62" s="180"/>
      <c r="M62" s="180"/>
      <c r="N62" s="180">
        <f>'将来負担比率（分子）の構造'!M$45</f>
        <v>1055</v>
      </c>
      <c r="O62" s="180"/>
      <c r="P62" s="180"/>
    </row>
    <row r="63" spans="1:16" x14ac:dyDescent="0.15">
      <c r="A63" s="180" t="s">
        <v>33</v>
      </c>
      <c r="B63" s="180">
        <f>'将来負担比率（分子）の構造'!I$44</f>
        <v>192</v>
      </c>
      <c r="C63" s="180"/>
      <c r="D63" s="180"/>
      <c r="E63" s="180">
        <f>'将来負担比率（分子）の構造'!J$44</f>
        <v>238</v>
      </c>
      <c r="F63" s="180"/>
      <c r="G63" s="180"/>
      <c r="H63" s="180">
        <f>'将来負担比率（分子）の構造'!K$44</f>
        <v>303</v>
      </c>
      <c r="I63" s="180"/>
      <c r="J63" s="180"/>
      <c r="K63" s="180">
        <f>'将来負担比率（分子）の構造'!L$44</f>
        <v>329</v>
      </c>
      <c r="L63" s="180"/>
      <c r="M63" s="180"/>
      <c r="N63" s="180">
        <f>'将来負担比率（分子）の構造'!M$44</f>
        <v>316</v>
      </c>
      <c r="O63" s="180"/>
      <c r="P63" s="180"/>
    </row>
    <row r="64" spans="1:16" x14ac:dyDescent="0.15">
      <c r="A64" s="180" t="s">
        <v>32</v>
      </c>
      <c r="B64" s="180">
        <f>'将来負担比率（分子）の構造'!I$43</f>
        <v>4518</v>
      </c>
      <c r="C64" s="180"/>
      <c r="D64" s="180"/>
      <c r="E64" s="180">
        <f>'将来負担比率（分子）の構造'!J$43</f>
        <v>4705</v>
      </c>
      <c r="F64" s="180"/>
      <c r="G64" s="180"/>
      <c r="H64" s="180">
        <f>'将来負担比率（分子）の構造'!K$43</f>
        <v>4958</v>
      </c>
      <c r="I64" s="180"/>
      <c r="J64" s="180"/>
      <c r="K64" s="180">
        <f>'将来負担比率（分子）の構造'!L$43</f>
        <v>5075</v>
      </c>
      <c r="L64" s="180"/>
      <c r="M64" s="180"/>
      <c r="N64" s="180">
        <f>'将来負担比率（分子）の構造'!M$43</f>
        <v>5358</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5050</v>
      </c>
      <c r="C66" s="180"/>
      <c r="D66" s="180"/>
      <c r="E66" s="180">
        <f>'将来負担比率（分子）の構造'!J$41</f>
        <v>5239</v>
      </c>
      <c r="F66" s="180"/>
      <c r="G66" s="180"/>
      <c r="H66" s="180">
        <f>'将来負担比率（分子）の構造'!K$41</f>
        <v>5216</v>
      </c>
      <c r="I66" s="180"/>
      <c r="J66" s="180"/>
      <c r="K66" s="180">
        <f>'将来負担比率（分子）の構造'!L$41</f>
        <v>5391</v>
      </c>
      <c r="L66" s="180"/>
      <c r="M66" s="180"/>
      <c r="N66" s="180">
        <f>'将来負担比率（分子）の構造'!M$41</f>
        <v>5312</v>
      </c>
      <c r="O66" s="180"/>
      <c r="P66" s="180"/>
    </row>
    <row r="67" spans="1:16" x14ac:dyDescent="0.15">
      <c r="A67" s="180" t="s">
        <v>72</v>
      </c>
      <c r="B67" s="180" t="e">
        <f>NA()</f>
        <v>#N/A</v>
      </c>
      <c r="C67" s="180">
        <f>IF(ISNUMBER('将来負担比率（分子）の構造'!I$53), IF('将来負担比率（分子）の構造'!I$53 &lt; 0, 0, '将来負担比率（分子）の構造'!I$53), NA())</f>
        <v>1528</v>
      </c>
      <c r="D67" s="180" t="e">
        <f>NA()</f>
        <v>#N/A</v>
      </c>
      <c r="E67" s="180" t="e">
        <f>NA()</f>
        <v>#N/A</v>
      </c>
      <c r="F67" s="180">
        <f>IF(ISNUMBER('将来負担比率（分子）の構造'!J$53), IF('将来負担比率（分子）の構造'!J$53 &lt; 0, 0, '将来負担比率（分子）の構造'!J$53), NA())</f>
        <v>1874</v>
      </c>
      <c r="G67" s="180" t="e">
        <f>NA()</f>
        <v>#N/A</v>
      </c>
      <c r="H67" s="180" t="e">
        <f>NA()</f>
        <v>#N/A</v>
      </c>
      <c r="I67" s="180">
        <f>IF(ISNUMBER('将来負担比率（分子）の構造'!K$53), IF('将来負担比率（分子）の構造'!K$53 &lt; 0, 0, '将来負担比率（分子）の構造'!K$53), NA())</f>
        <v>1984</v>
      </c>
      <c r="J67" s="180" t="e">
        <f>NA()</f>
        <v>#N/A</v>
      </c>
      <c r="K67" s="180" t="e">
        <f>NA()</f>
        <v>#N/A</v>
      </c>
      <c r="L67" s="180">
        <f>IF(ISNUMBER('将来負担比率（分子）の構造'!L$53), IF('将来負担比率（分子）の構造'!L$53 &lt; 0, 0, '将来負担比率（分子）の構造'!L$53), NA())</f>
        <v>2338</v>
      </c>
      <c r="M67" s="180" t="e">
        <f>NA()</f>
        <v>#N/A</v>
      </c>
      <c r="N67" s="180" t="e">
        <f>NA()</f>
        <v>#N/A</v>
      </c>
      <c r="O67" s="180">
        <f>IF(ISNUMBER('将来負担比率（分子）の構造'!M$53), IF('将来負担比率（分子）の構造'!M$53 &lt; 0, 0, '将来負担比率（分子）の構造'!M$53), NA())</f>
        <v>2423</v>
      </c>
      <c r="P67" s="180" t="e">
        <f>NA()</f>
        <v>#N/A</v>
      </c>
    </row>
    <row r="70" spans="1:16" x14ac:dyDescent="0.15">
      <c r="A70" s="182" t="s">
        <v>73</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74</v>
      </c>
      <c r="B72" s="184">
        <f>基金残高に係る経年分析!F55</f>
        <v>1010</v>
      </c>
      <c r="C72" s="184">
        <f>基金残高に係る経年分析!G55</f>
        <v>900</v>
      </c>
      <c r="D72" s="184">
        <f>基金残高に係る経年分析!H55</f>
        <v>750</v>
      </c>
    </row>
    <row r="73" spans="1:16" x14ac:dyDescent="0.15">
      <c r="A73" s="183" t="s">
        <v>75</v>
      </c>
      <c r="B73" s="184">
        <f>基金残高に係る経年分析!F56</f>
        <v>376</v>
      </c>
      <c r="C73" s="184">
        <f>基金残高に係る経年分析!G56</f>
        <v>326</v>
      </c>
      <c r="D73" s="184">
        <f>基金残高に係る経年分析!H56</f>
        <v>211</v>
      </c>
    </row>
    <row r="74" spans="1:16" x14ac:dyDescent="0.15">
      <c r="A74" s="183" t="s">
        <v>76</v>
      </c>
      <c r="B74" s="184">
        <f>基金残高に係る経年分析!F57</f>
        <v>1064</v>
      </c>
      <c r="C74" s="184">
        <f>基金残高に係る経年分析!G57</f>
        <v>974</v>
      </c>
      <c r="D74" s="184">
        <f>基金残高に係る経年分析!H57</f>
        <v>1134</v>
      </c>
    </row>
  </sheetData>
  <sheetProtection algorithmName="SHA-512" hashValue="aY7Dm9tE3AHztiy6iNlTQCrk8tq7Hh3hv1McF+DQ48RNEy9PXk1+eihypfKDEtALA2TFLa+t0P3G4J1ezhBzgQ==" saltValue="T0MXIcG89is/Mu0ecEk3A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2020-03-09T02:25:10Z</cp:lastPrinted>
  <dcterms:created xsi:type="dcterms:W3CDTF">2020-02-10T04:08:36Z</dcterms:created>
  <dcterms:modified xsi:type="dcterms:W3CDTF">2020-09-30T07:44:18Z</dcterms:modified>
  <cp:category/>
</cp:coreProperties>
</file>