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0200企画部\0208財務課\2020年度\02_財政係\04_財政\02_財政状況資料集\01 （H30年度決算）財政状況資料集の公会計個所の追記\"/>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<sst xmlns="http://schemas.openxmlformats.org/spreadsheetml/2006/main" count="1167" uniqueCount="614">
  <si>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</si>
  <si>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</si>
  <si>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</si>
  <si>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</si>
  <si>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</si>
  <si>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</si>
  <si>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</si>
  <si>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</si>
  <si>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</si>
  <si>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</si>
  <si>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</si>
  <si>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</si>
  <si>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</si>
  <si>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</si>
  <si>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</si>
  <si>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</si>
  <si>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</si>
  <si>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</si>
  <si>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</si>
  <si>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</si>
  <si>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</si>
  <si>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</si>
  <si>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</si>
  <si>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</si>
  <si>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</si>
  <si>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</si>
  <si>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</si>
  <si>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</si>
  <si>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</si>
  <si>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</si>
  <si>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</si>
  <si>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</si>
  <si>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</si>
  <si>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</si>
  <si>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</si>
  <si>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</si>
  <si>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</si>
  <si>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</si>
  <si>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</si>
  <si>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</si>
  <si>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</si>
  <si>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</si>
  <si>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</si>
  <si>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</si>
  <si>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</si>
  <si>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</si>
  <si>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</si>
  <si>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</si>
  <si>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</si>
  <si>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</si>
  <si>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</si>
  <si>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</si>
  <si>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</si>
  <si>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</si>
  <si>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</si>
  <si>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</si>
  <si>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</si>
  <si>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</si>
  <si>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</si>
  <si>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</si>
  <si>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</si>
  <si>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</si>
  <si>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</si>
  <si>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</si>
  <si>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</si>
  <si>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</si>
  <si>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</si>
  <si>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</si>
  <si>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</si>
  <si>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</si>
  <si>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</si>
  <si>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</si>
  <si>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</si>
  <si>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</si>
  <si>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</si>
  <si>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</si>
  <si>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</si>
  <si>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</si>
  <si>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</si>
  <si>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</si>
  <si>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</si>
  <si>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</si>
  <si>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</si>
  <si>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</si>
  <si>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</si>
  <si>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</si>
  <si>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</si>
  <si>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</si>
  <si>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</si>
  <si>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</si>
  <si>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</si>
  <si>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</si>
  <si>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</si>
  <si>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</si>
  <si>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</si>
  <si>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</si>
  <si>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</si>
  <si>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</si>
  <si>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</si>
  <si>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</si>
  <si>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</si>
  <si>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</si>
  <si>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</si>
  <si>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</si>
  <si>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</si>
  <si>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</si>
  <si>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</si>
  <si>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</si>
  <si>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</si>
  <si>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</si>
  <si>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</si>
  <si>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</si>
  <si>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</si>
  <si>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</si>
  <si>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</si>
  <si>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</si>
  <si>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</si>
  <si>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</si>
  <si>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</si>
  <si>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</si>
  <si>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</si>
  <si>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</si>
  <si>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</si>
  <si>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</si>
  <si>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</si>
  <si>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</si>
  <si>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</si>
  <si>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</si>
  <si>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</si>
  <si>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</si>
  <si>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</si>
  <si>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</si>
  <si>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</si>
  <si>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</si>
  <si>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</si>
  <si>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</si>
  <si>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</si>
  <si>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</si>
  <si>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</si>
  <si>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</si>
  <si>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</si>
  <si>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</si>
  <si>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</si>
  <si>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</si>
  <si>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</si>
  <si>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</si>
  <si>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</si>
  <si>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</si>
  <si>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</si>
  <si>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</si>
  <si>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</si>
  <si>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</si>
  <si>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</si>
  <si>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</si>
  <si>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</si>
  <si>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</si>
  <si>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</si>
  <si>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</si>
  <si>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</si>
  <si>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</si>
  <si>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</si>
  <si>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</si>
  <si>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</si>
  <si>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</si>
  <si>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</si>
  <si>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</si>
  <si>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</si>
  <si>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</si>
  <si>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</si>
  <si>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</si>
  <si>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</si>
  <si>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</si>
  <si>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</si>
  <si>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</si>
  <si>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</si>
  <si>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</si>
  <si>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</si>
  <si>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</si>
  <si>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</si>
  <si>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</si>
  <si>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</si>
  <si>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</si>
  <si>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</si>
  <si>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</si>
  <si>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</si>
  <si>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</si>
  <si>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</si>
  <si>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</si>
  <si>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</si>
  <si>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</si>
  <si>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</si>
  <si>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</si>
  <si>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</si>
  <si>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</si>
  <si>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</si>
  <si>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</si>
  <si>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</si>
  <si>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</si>
  <si>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</si>
  <si>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</si>
  <si>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</si>
  <si>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</si>
  <si>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</si>
  <si>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</si>
  <si>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</si>
  <si>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</si>
  <si>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</si>
  <si>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</si>
  <si>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</si>
  <si>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岐阜県羽島市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</si>
  <si>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</si>
  <si>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</si>
  <si>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</si>
  <si>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</si>
  <si>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</si>
  <si>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</si>
  <si>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</si>
  <si>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</si>
  <si>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</si>
  <si>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</si>
  <si>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</si>
  <si>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</si>
  <si>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</si>
  <si>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</si>
  <si>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</si>
  <si>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</si>
  <si>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</si>
  <si>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</si>
  <si>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</si>
  <si>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</si>
  <si>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</si>
  <si>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</si>
  <si>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</si>
  <si>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</si>
  <si>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</si>
  <si>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</si>
  <si>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</si>
  <si>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</si>
  <si>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</si>
  <si>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</si>
  <si>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</si>
  <si>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</si>
  <si>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</si>
  <si>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</si>
  <si>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</si>
  <si>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</si>
  <si>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</si>
  <si>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</si>
  <si>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</si>
  <si>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</si>
  <si>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</si>
  <si>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</si>
  <si>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</si>
  <si>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</si>
  <si>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</si>
  <si>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</si>
  <si>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</si>
  <si>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</si>
  <si>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</si>
  <si>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</si>
  <si>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</si>
  <si>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</si>
  <si>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</si>
  <si>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</si>
  <si>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</si>
  <si>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</si>
  <si>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</si>
  <si>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</si>
  <si>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</si>
  <si>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</si>
  <si>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</si>
  <si>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</si>
  <si>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</si>
  <si>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</si>
  <si>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</si>
  <si>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</si>
  <si>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</si>
  <si>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</si>
  <si>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</si>
  <si>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</si>
  <si>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</si>
  <si>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</si>
  <si>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</si>
  <si>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</si>
  <si>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</si>
  <si>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</si>
  <si>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</si>
  <si>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</si>
  <si>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</si>
  <si>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</si>
  <si>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</si>
  <si>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</si>
  <si>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</si>
  <si>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</si>
  <si>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</si>
  <si>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</si>
  <si>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</si>
  <si>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</si>
  <si>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</si>
  <si>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</si>
  <si>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</si>
  <si>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</si>
  <si>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</si>
  <si>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</si>
  <si>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</si>
  <si>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</si>
  <si>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</si>
  <si>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</si>
  <si>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</si>
  <si>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</si>
  <si>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</si>
  <si>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</si>
  <si>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</si>
  <si>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</si>
  <si>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</si>
  <si>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</si>
  <si>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</si>
  <si>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</si>
  <si>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</si>
  <si>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</si>
  <si>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</si>
  <si>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</si>
  <si>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</si>
  <si>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</si>
  <si>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</si>
  <si>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</si>
  <si>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</si>
  <si>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</si>
  <si>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</si>
  <si>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</si>
  <si>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</si>
  <si>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</si>
  <si>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</si>
  <si>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</si>
  <si>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</si>
  <si>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</si>
  <si>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</si>
  <si>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</si>
  <si>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</si>
  <si>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</si>
  <si>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</si>
  <si>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</si>
  <si>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</si>
  <si>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</si>
  <si>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</si>
  <si>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</si>
  <si>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</si>
  <si>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</si>
  <si>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</si>
  <si>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</si>
  <si>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</si>
  <si>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</si>
  <si>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</si>
  <si>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</si>
  <si>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</si>
  <si>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</si>
  <si>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</si>
  <si>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</si>
  <si>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</si>
  <si>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</si>
  <si>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岐阜県羽島市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</si>
  <si>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</si>
  <si>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</si>
  <si>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</si>
  <si>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</si>
  <si>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</si>
  <si>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</si>
  <si>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</si>
  <si>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</si>
  <si>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</si>
  <si>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</si>
  <si>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</si>
  <si>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</si>
  <si>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</si>
  <si>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</si>
  <si>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</si>
  <si>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</si>
  <si>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</si>
  <si>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</si>
  <si>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</si>
  <si>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</si>
  <si>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</si>
  <si>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</si>
  <si>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</si>
  <si>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</si>
  <si>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</si>
  <si>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</si>
  <si>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</si>
  <si>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</si>
  <si>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</si>
  <si>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</si>
  <si>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</si>
  <si>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</si>
  <si>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</si>
  <si>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</si>
  <si>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</si>
  <si>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</si>
  <si>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</si>
  <si>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</si>
  <si>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t>
    <phoneticPr fontId="5"/>
  </si>
  <si>
    <t>後期高齢者医療特別会計</t>
    <phoneticPr fontId="5"/>
  </si>
  <si>
    <t>上水道事業会計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</si>
  <si>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</si>
  <si>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</si>
  <si>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</si>
  <si>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</si>
  <si>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</si>
  <si>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</si>
  <si>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</si>
  <si>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</si>
  <si>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</si>
  <si>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</si>
  <si>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</si>
  <si>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</si>
  <si>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</si>
  <si>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</si>
  <si>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</si>
  <si>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</si>
  <si>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</si>
  <si>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</si>
  <si>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</si>
  <si>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</si>
  <si>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</si>
  <si>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</si>
  <si>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</si>
  <si>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</si>
  <si>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</si>
  <si>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</si>
  <si>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</si>
  <si>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</si>
  <si>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</si>
  <si>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</si>
  <si>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</si>
  <si>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</si>
  <si>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</si>
  <si>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</si>
  <si>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</si>
  <si>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</si>
  <si>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</si>
  <si>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</si>
  <si>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</si>
  <si>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</si>
  <si>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</si>
  <si>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</si>
  <si>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</si>
  <si>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</si>
  <si>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</si>
  <si>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</si>
  <si>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</si>
  <si>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</si>
  <si>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</si>
  <si>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</si>
  <si>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</si>
  <si>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</si>
  <si>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</si>
  <si>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</si>
  <si>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</si>
  <si>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</si>
  <si>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</si>
  <si>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</si>
  <si>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</si>
  <si>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</si>
  <si>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</si>
  <si>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</si>
  <si>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</si>
  <si>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</si>
  <si>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</si>
  <si>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</si>
  <si>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</si>
  <si>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</si>
  <si>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</si>
  <si>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</si>
  <si>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</si>
  <si>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</si>
  <si>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</si>
  <si>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</si>
  <si>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</si>
  <si>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</si>
  <si>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羽島市・羽島郡二町介護認定審査会事業特別会計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</si>
  <si>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</si>
  <si>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</si>
  <si>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</si>
  <si>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</si>
  <si>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</si>
  <si>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</si>
  <si>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</si>
  <si>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</si>
  <si>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</si>
  <si>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</si>
  <si>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</si>
  <si>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</si>
  <si>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</si>
  <si>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</si>
  <si>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</si>
  <si>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</si>
  <si>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</si>
  <si>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</si>
  <si>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</si>
  <si>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</si>
  <si>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</si>
  <si>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</si>
  <si>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</si>
  <si>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</si>
  <si>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</si>
  <si>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</si>
  <si>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</si>
  <si>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</si>
  <si>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</si>
  <si>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</si>
  <si>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</si>
  <si>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</si>
  <si>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</si>
  <si>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</si>
  <si>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</si>
  <si>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</si>
  <si>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</si>
  <si>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</si>
  <si>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</si>
  <si>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</si>
  <si>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</si>
  <si>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</si>
  <si>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</si>
  <si>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</si>
  <si>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</si>
  <si>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</si>
  <si>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</si>
  <si>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</si>
  <si>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</si>
  <si>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</si>
  <si>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</si>
  <si>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</si>
  <si>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</si>
  <si>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</si>
  <si>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</si>
  <si>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</si>
  <si>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</si>
  <si>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</si>
  <si>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</si>
  <si>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</si>
  <si>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</si>
  <si>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</si>
  <si>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</si>
  <si>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</si>
  <si>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</si>
  <si>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</si>
  <si>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</si>
  <si>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</si>
  <si>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</si>
  <si>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</si>
  <si>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</si>
  <si>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</si>
  <si>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</si>
  <si>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</si>
  <si>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</si>
  <si>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</si>
  <si>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</si>
  <si>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</si>
  <si>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</si>
  <si>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</si>
  <si>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</si>
  <si>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</si>
  <si>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</si>
  <si>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</si>
  <si>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2.63</t>
  </si>
  <si>
    <t>▲ 1.68</t>
  </si>
  <si>
    <t>▲ 6.92</t>
  </si>
  <si>
    <t>病院事業会計</t>
  </si>
  <si>
    <t>国民健康保険特別会計</t>
  </si>
  <si>
    <t>上水道事業会計</t>
  </si>
  <si>
    <t>一般会計</t>
  </si>
  <si>
    <t>介護保険特別会計</t>
  </si>
  <si>
    <t>下水道事業特別会計</t>
  </si>
  <si>
    <t>駅北本郷土地区画整理事業特別会計</t>
  </si>
  <si>
    <t>インター北土地区画整理事業特別会計</t>
  </si>
  <si>
    <t>その他会計（赤字）</t>
  </si>
  <si>
    <t>その他会計（黒字）</t>
  </si>
  <si>
    <t>H25末</t>
    <phoneticPr fontId="5"/>
  </si>
  <si>
    <t>H26末</t>
    <phoneticPr fontId="5"/>
  </si>
  <si>
    <t>H27末</t>
    <phoneticPr fontId="5"/>
  </si>
  <si>
    <t>H28末</t>
    <phoneticPr fontId="5"/>
  </si>
  <si>
    <t>H29末</t>
    <phoneticPr fontId="5"/>
  </si>
  <si>
    <t>○</t>
  </si>
  <si>
    <t>羽島市土地開発公社</t>
    <rPh sb="0" eb="3">
      <t>ハシマシ</t>
    </rPh>
    <rPh sb="3" eb="5">
      <t>トチ</t>
    </rPh>
    <rPh sb="5" eb="7">
      <t>カイハツ</t>
    </rPh>
    <rPh sb="7" eb="9">
      <t>コウシャ</t>
    </rPh>
    <phoneticPr fontId="34"/>
  </si>
  <si>
    <t>羽島市地域振興公社</t>
    <rPh sb="0" eb="3">
      <t>ハシマシ</t>
    </rPh>
    <rPh sb="3" eb="5">
      <t>チイキ</t>
    </rPh>
    <rPh sb="5" eb="7">
      <t>シンコウ</t>
    </rPh>
    <rPh sb="7" eb="9">
      <t>コウシャ</t>
    </rPh>
    <phoneticPr fontId="34"/>
  </si>
  <si>
    <t>岐阜羽島衛生施設組合</t>
    <rPh sb="0" eb="2">
      <t>ギフ</t>
    </rPh>
    <rPh sb="2" eb="4">
      <t>ハシマ</t>
    </rPh>
    <rPh sb="4" eb="6">
      <t>エイセイ</t>
    </rPh>
    <rPh sb="6" eb="8">
      <t>シセツ</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</si>
  <si>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</si>
  <si>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</si>
  <si>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</si>
  <si>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</si>
  <si>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</si>
  <si>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羽島市庁舎建設基金</t>
    <phoneticPr fontId="2"/>
  </si>
  <si>
    <t>羽島市環境施設整備事業基金</t>
    <phoneticPr fontId="2"/>
  </si>
  <si>
    <t>羽島市公共下水道整備事業基金</t>
    <phoneticPr fontId="2"/>
  </si>
  <si>
    <t>羽島市公用施設整備基金</t>
    <phoneticPr fontId="2"/>
  </si>
  <si>
    <t>羽島市福祉基金</t>
    <phoneticPr fontId="2"/>
  </si>
  <si>
    <t>繰入金のうち1,323百万円は基金からの繰入</t>
    <rPh sb="0" eb="2">
      <t>クリイレ</t>
    </rPh>
    <rPh sb="2" eb="3">
      <t>キン</t>
    </rPh>
    <rPh sb="11" eb="14">
      <t>ヒャクマンエン</t>
    </rPh>
    <rPh sb="15" eb="17">
      <t>キキン</t>
    </rPh>
    <rPh sb="20" eb="21">
      <t>ク</t>
    </rPh>
    <rPh sb="21" eb="22">
      <t>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</si>
  <si>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</si>
  <si>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</si>
  <si>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</si>
  <si>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</si>
  <si>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</si>
  <si>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</si>
  <si>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</si>
  <si>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</si>
  <si>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</si>
  <si>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・将来負担比率は、類似団体内平均値を下回っている。これは、地方債の新規発行を抑制してきた結果だが、今後、新庁舎建設事業等により将来負担比率は増加する見込みである。
・一方で、地方債の新規発行抑制に付随する結果として、築後30年以上経過している施設が60％以上を占めており、有形固定資産減価償却率は高くなっている。</t>
    <rPh sb="1" eb="3">
      <t>ショウライ</t>
    </rPh>
    <rPh sb="3" eb="5">
      <t>フタン</t>
    </rPh>
    <rPh sb="5" eb="7">
      <t>ヒリツ</t>
    </rPh>
    <rPh sb="9" eb="11">
      <t>ルイジ</t>
    </rPh>
    <rPh sb="11" eb="13">
      <t>ダンタイ</t>
    </rPh>
    <rPh sb="13" eb="14">
      <t>ウチ</t>
    </rPh>
    <rPh sb="14" eb="17">
      <t>ヘイキンチ</t>
    </rPh>
    <rPh sb="18" eb="20">
      <t>シタマワ</t>
    </rPh>
    <rPh sb="29" eb="32">
      <t>チホウサイ</t>
    </rPh>
    <rPh sb="33" eb="35">
      <t>シンキ</t>
    </rPh>
    <rPh sb="35" eb="37">
      <t>ハッコウ</t>
    </rPh>
    <rPh sb="38" eb="40">
      <t>ヨクセイ</t>
    </rPh>
    <rPh sb="44" eb="46">
      <t>ケッカ</t>
    </rPh>
    <rPh sb="49" eb="51">
      <t>コンゴ</t>
    </rPh>
    <rPh sb="52" eb="55">
      <t>シンチョウシャ</t>
    </rPh>
    <rPh sb="55" eb="57">
      <t>ケンセツ</t>
    </rPh>
    <rPh sb="57" eb="59">
      <t>ジギョウ</t>
    </rPh>
    <rPh sb="59" eb="60">
      <t>トウ</t>
    </rPh>
    <rPh sb="63" eb="65">
      <t>ショウライ</t>
    </rPh>
    <rPh sb="65" eb="67">
      <t>フタン</t>
    </rPh>
    <rPh sb="67" eb="69">
      <t>ヒリツ</t>
    </rPh>
    <rPh sb="70" eb="72">
      <t>ゾウカ</t>
    </rPh>
    <rPh sb="74" eb="76">
      <t>ミコ</t>
    </rPh>
    <rPh sb="83" eb="85">
      <t>イッポウ</t>
    </rPh>
    <rPh sb="87" eb="90">
      <t>チホウサイ</t>
    </rPh>
    <rPh sb="91" eb="93">
      <t>シンキ</t>
    </rPh>
    <rPh sb="93" eb="95">
      <t>ハッコウ</t>
    </rPh>
    <rPh sb="95" eb="97">
      <t>ヨクセイ</t>
    </rPh>
    <rPh sb="98" eb="100">
      <t>フズイ</t>
    </rPh>
    <rPh sb="102" eb="104">
      <t>ケッカ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</si>
  <si>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</si>
  <si>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</si>
  <si>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</si>
  <si>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</si>
  <si>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</si>
  <si>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</si>
  <si>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実質公債費率及び将来負担比率は類似団体内平均値を下回っており、さらに減少傾向にある。しかしながら、今後新庁舎建設等により両比率とも上昇する見込みである。</t>
    <rPh sb="1" eb="4">
      <t>チホウサイ</t>
    </rPh>
    <rPh sb="5" eb="7">
      <t>シンキ</t>
    </rPh>
    <rPh sb="7" eb="9">
      <t>ハッコウ</t>
    </rPh>
    <rPh sb="10" eb="12">
      <t>ヨクセイ</t>
    </rPh>
    <rPh sb="16" eb="18">
      <t>ケッカ</t>
    </rPh>
    <rPh sb="19" eb="21">
      <t>ジッシツ</t>
    </rPh>
    <rPh sb="21" eb="24">
      <t>コウサイヒ</t>
    </rPh>
    <rPh sb="24" eb="25">
      <t>リツ</t>
    </rPh>
    <rPh sb="25" eb="26">
      <t>オヨ</t>
    </rPh>
    <rPh sb="27" eb="29">
      <t>ショウライ</t>
    </rPh>
    <rPh sb="29" eb="31">
      <t>フタン</t>
    </rPh>
    <rPh sb="31" eb="33">
      <t>ヒリツ</t>
    </rPh>
    <rPh sb="34" eb="36">
      <t>ルイジ</t>
    </rPh>
    <rPh sb="36" eb="38">
      <t>ダンタイ</t>
    </rPh>
    <rPh sb="38" eb="39">
      <t>ウチ</t>
    </rPh>
    <rPh sb="39" eb="42">
      <t>ヘイキンチ</t>
    </rPh>
    <rPh sb="43" eb="45">
      <t>シタマワ</t>
    </rPh>
    <rPh sb="53" eb="55">
      <t>ゲンショウ</t>
    </rPh>
    <rPh sb="55" eb="57">
      <t>ケイコウ</t>
    </rPh>
    <rPh sb="68" eb="70">
      <t>コンゴ</t>
    </rPh>
    <rPh sb="70" eb="73">
      <t>シンチョウシャ</t>
    </rPh>
    <rPh sb="73" eb="75">
      <t>ケンセツ</t>
    </rPh>
    <rPh sb="75" eb="76">
      <t>トウ</t>
    </rPh>
    <rPh sb="79" eb="80">
      <t>リョウ</t>
    </rPh>
    <rPh sb="80" eb="82">
      <t>ヒリツ</t>
    </rPh>
    <rPh sb="84" eb="86">
      <t>ジョウショウ</t>
    </rPh>
    <rPh sb="88" eb="90">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</si>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</sst>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717-4B3F-8BC1-5DE850DC50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30293</c:v>
                </c:pt>
                <c:pt idx="1">
                  <c:v>32255</c:v>
                </c:pt>
                <c:pt idx="2">
                  <c:v>42620</c:v>
                </c:pt>
                <c:pt idx="3">
                  <c:v>22177</c:v>
                </c:pt>
                <c:pt idx="4">
                  <c:v>27873</c:v>
                </c:pt>
              </c:numCache>
            </c:numRef>
          </c:val>
          <c:smooth val="0"/>
          <c:extLst>
            <c:ext xmlns:c16="http://schemas.microsoft.com/office/drawing/2014/chart" uri="{C3380CC4-5D6E-409C-BE32-E72D297353CC}">
              <c16:uniqueId val="{00000001-6717-4B3F-8BC1-5DE850DC50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9.8000000000000007</c:v>
                </c:pt>
                <c:pt idx="1">
                  <c:v>4.04</c:v>
                </c:pt>
                <c:pt idx="2">
                  <c:v>5.89</c:v>
                </c:pt>
                <c:pt idx="3">
                  <c:v>5.0599999999999996</c:v>
                </c:pt>
                <c:pt idx="4">
                  <c:v>4.6399999999999997</c:v>
                </c:pt>
              </c:numCache>
            </c:numRef>
          </c:val>
          <c:extLst>
            <c:ext xmlns:c16="http://schemas.microsoft.com/office/drawing/2014/chart" uri="{C3380CC4-5D6E-409C-BE32-E72D297353CC}">
              <c16:uniqueId val="{00000000-F222-408F-8BDB-D1E34E639C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27.43</c:v>
                </c:pt>
                <c:pt idx="1">
                  <c:v>34.93</c:v>
                </c:pt>
                <c:pt idx="2">
                  <c:v>30.49</c:v>
                </c:pt>
                <c:pt idx="3">
                  <c:v>29.48</c:v>
                </c:pt>
                <c:pt idx="4">
                  <c:v>22.65</c:v>
                </c:pt>
              </c:numCache>
            </c:numRef>
          </c:val>
          <c:extLst>
            <c:ext xmlns:c16="http://schemas.microsoft.com/office/drawing/2014/chart" uri="{C3380CC4-5D6E-409C-BE32-E72D297353CC}">
              <c16:uniqueId val="{00000001-F222-408F-8BDB-D1E34E639C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2.99</c:v>
                </c:pt>
                <c:pt idx="1">
                  <c:v>2.27</c:v>
                </c:pt>
                <c:pt idx="2">
                  <c:v>-2.63</c:v>
                </c:pt>
                <c:pt idx="3">
                  <c:v>-1.68</c:v>
                </c:pt>
                <c:pt idx="4">
                  <c:v>-6.92</c:v>
                </c:pt>
              </c:numCache>
            </c:numRef>
          </c:val>
          <c:smooth val="0"/>
          <c:extLst>
            <c:ext xmlns:c16="http://schemas.microsoft.com/office/drawing/2014/chart" uri="{C3380CC4-5D6E-409C-BE32-E72D297353CC}">
              <c16:uniqueId val="{00000002-F222-408F-8BDB-D1E34E639C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0.13</c:v>
                </c:pt>
                <c:pt idx="4">
                  <c:v>#N/A</c:v>
                </c:pt>
                <c:pt idx="5">
                  <c:v>0.15</c:v>
                </c:pt>
                <c:pt idx="6">
                  <c:v>#N/A</c:v>
                </c:pt>
                <c:pt idx="7">
                  <c:v>0.14000000000000001</c:v>
                </c:pt>
                <c:pt idx="8">
                  <c:v>#N/A</c:v>
                </c:pt>
                <c:pt idx="9">
                  <c:v>0.12</c:v>
                </c:pt>
              </c:numCache>
            </c:numRef>
          </c:val>
          <c:extLst>
            <c:ext xmlns:c16="http://schemas.microsoft.com/office/drawing/2014/chart" uri="{C3380CC4-5D6E-409C-BE32-E72D297353CC}">
              <c16:uniqueId val="{00000000-BB9B-4C30-BFDE-4DF4E92668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9B-4C30-BFDE-4DF4E92668A5}"/>
            </c:ext>
          </c:extLst>
        </c:ser>
        <c:ser>
          <c:idx val="2"/>
          <c:order val="2"/>
          <c:tx>
            <c:strRef>
              <c:f>データシート!$A$29</c:f>
              <c:strCache>
                <c:ptCount val="1"/>
                <c:pt idx="0">
                  <c:v>インター北土地区画整理事業特別会計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0.17</c:v>
                </c:pt>
                <c:pt idx="4">
                  <c:v>#N/A</c:v>
                </c:pt>
                <c:pt idx="5">
                  <c:v>0.18</c:v>
                </c:pt>
                <c:pt idx="6">
                  <c:v>#N/A</c:v>
                </c:pt>
                <c:pt idx="7">
                  <c:v>0.3</c:v>
                </c:pt>
                <c:pt idx="8">
                  <c:v>#N/A</c:v>
                </c:pt>
                <c:pt idx="9">
                  <c:v>0.42</c:v>
                </c:pt>
              </c:numCache>
            </c:numRef>
          </c:val>
          <c:extLst>
            <c:ext xmlns:c16="http://schemas.microsoft.com/office/drawing/2014/chart" uri="{C3380CC4-5D6E-409C-BE32-E72D297353CC}">
              <c16:uniqueId val="{00000002-BB9B-4C30-BFDE-4DF4E92668A5}"/>
            </c:ext>
          </c:extLst>
        </c:ser>
        <c:ser>
          <c:idx val="3"/>
          <c:order val="3"/>
          <c:tx>
            <c:strRef>
              <c:f>データシート!$A$30</c:f>
              <c:strCache>
                <c:ptCount val="1"/>
                <c:pt idx="0">
                  <c:v>駅北本郷土地区画整理事業特別会計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0.45</c:v>
                </c:pt>
                <c:pt idx="2">
                  <c:v>#N/A</c:v>
                </c:pt>
                <c:pt idx="3">
                  <c:v>0.1</c:v>
                </c:pt>
                <c:pt idx="4">
                  <c:v>#N/A</c:v>
                </c:pt>
                <c:pt idx="5">
                  <c:v>0.5</c:v>
                </c:pt>
                <c:pt idx="6">
                  <c:v>#N/A</c:v>
                </c:pt>
                <c:pt idx="7">
                  <c:v>0.71</c:v>
                </c:pt>
                <c:pt idx="8">
                  <c:v>#N/A</c:v>
                </c:pt>
                <c:pt idx="9">
                  <c:v>0.56000000000000005</c:v>
                </c:pt>
              </c:numCache>
            </c:numRef>
          </c:val>
          <c:extLst>
            <c:ext xmlns:c16="http://schemas.microsoft.com/office/drawing/2014/chart" uri="{C3380CC4-5D6E-409C-BE32-E72D297353CC}">
              <c16:uniqueId val="{00000003-BB9B-4C30-BFDE-4DF4E92668A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0.45</c:v>
                </c:pt>
                <c:pt idx="2">
                  <c:v>#N/A</c:v>
                </c:pt>
                <c:pt idx="3">
                  <c:v>0.78</c:v>
                </c:pt>
                <c:pt idx="4">
                  <c:v>#N/A</c:v>
                </c:pt>
                <c:pt idx="5">
                  <c:v>1.2</c:v>
                </c:pt>
                <c:pt idx="6">
                  <c:v>#N/A</c:v>
                </c:pt>
                <c:pt idx="7">
                  <c:v>1.22</c:v>
                </c:pt>
                <c:pt idx="8">
                  <c:v>#N/A</c:v>
                </c:pt>
                <c:pt idx="9">
                  <c:v>0.59</c:v>
                </c:pt>
              </c:numCache>
            </c:numRef>
          </c:val>
          <c:extLst>
            <c:ext xmlns:c16="http://schemas.microsoft.com/office/drawing/2014/chart" uri="{C3380CC4-5D6E-409C-BE32-E72D297353CC}">
              <c16:uniqueId val="{00000004-BB9B-4C30-BFDE-4DF4E92668A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0.66</c:v>
                </c:pt>
                <c:pt idx="4">
                  <c:v>#N/A</c:v>
                </c:pt>
                <c:pt idx="5">
                  <c:v>1.34</c:v>
                </c:pt>
                <c:pt idx="6">
                  <c:v>#N/A</c:v>
                </c:pt>
                <c:pt idx="7">
                  <c:v>2.44</c:v>
                </c:pt>
                <c:pt idx="8">
                  <c:v>#N/A</c:v>
                </c:pt>
                <c:pt idx="9">
                  <c:v>1.73</c:v>
                </c:pt>
              </c:numCache>
            </c:numRef>
          </c:val>
          <c:extLst>
            <c:ext xmlns:c16="http://schemas.microsoft.com/office/drawing/2014/chart" uri="{C3380CC4-5D6E-409C-BE32-E72D297353CC}">
              <c16:uniqueId val="{00000005-BB9B-4C30-BFDE-4DF4E92668A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9.2799999999999994</c:v>
                </c:pt>
                <c:pt idx="2">
                  <c:v>#N/A</c:v>
                </c:pt>
                <c:pt idx="3">
                  <c:v>3.75</c:v>
                </c:pt>
                <c:pt idx="4">
                  <c:v>#N/A</c:v>
                </c:pt>
                <c:pt idx="5">
                  <c:v>5.19</c:v>
                </c:pt>
                <c:pt idx="6">
                  <c:v>#N/A</c:v>
                </c:pt>
                <c:pt idx="7">
                  <c:v>4.04</c:v>
                </c:pt>
                <c:pt idx="8">
                  <c:v>#N/A</c:v>
                </c:pt>
                <c:pt idx="9">
                  <c:v>3.65</c:v>
                </c:pt>
              </c:numCache>
            </c:numRef>
          </c:val>
          <c:extLst>
            <c:ext xmlns:c16="http://schemas.microsoft.com/office/drawing/2014/chart" uri="{C3380CC4-5D6E-409C-BE32-E72D297353CC}">
              <c16:uniqueId val="{00000006-BB9B-4C30-BFDE-4DF4E92668A5}"/>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6.64</c:v>
                </c:pt>
                <c:pt idx="2">
                  <c:v>#N/A</c:v>
                </c:pt>
                <c:pt idx="3">
                  <c:v>6.96</c:v>
                </c:pt>
                <c:pt idx="4">
                  <c:v>#N/A</c:v>
                </c:pt>
                <c:pt idx="5">
                  <c:v>5.9</c:v>
                </c:pt>
                <c:pt idx="6">
                  <c:v>#N/A</c:v>
                </c:pt>
                <c:pt idx="7">
                  <c:v>3.82</c:v>
                </c:pt>
                <c:pt idx="8">
                  <c:v>#N/A</c:v>
                </c:pt>
                <c:pt idx="9">
                  <c:v>3.74</c:v>
                </c:pt>
              </c:numCache>
            </c:numRef>
          </c:val>
          <c:extLst>
            <c:ext xmlns:c16="http://schemas.microsoft.com/office/drawing/2014/chart" uri="{C3380CC4-5D6E-409C-BE32-E72D297353CC}">
              <c16:uniqueId val="{00000007-BB9B-4C30-BFDE-4DF4E92668A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4.41</c:v>
                </c:pt>
                <c:pt idx="2">
                  <c:v>#N/A</c:v>
                </c:pt>
                <c:pt idx="3">
                  <c:v>3.07</c:v>
                </c:pt>
                <c:pt idx="4">
                  <c:v>#N/A</c:v>
                </c:pt>
                <c:pt idx="5">
                  <c:v>3.39</c:v>
                </c:pt>
                <c:pt idx="6">
                  <c:v>#N/A</c:v>
                </c:pt>
                <c:pt idx="7">
                  <c:v>4.9400000000000004</c:v>
                </c:pt>
                <c:pt idx="8">
                  <c:v>#N/A</c:v>
                </c:pt>
                <c:pt idx="9">
                  <c:v>3.83</c:v>
                </c:pt>
              </c:numCache>
            </c:numRef>
          </c:val>
          <c:extLst>
            <c:ext xmlns:c16="http://schemas.microsoft.com/office/drawing/2014/chart" uri="{C3380CC4-5D6E-409C-BE32-E72D297353CC}">
              <c16:uniqueId val="{00000008-BB9B-4C30-BFDE-4DF4E92668A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3.86</c:v>
                </c:pt>
                <c:pt idx="2">
                  <c:v>#N/A</c:v>
                </c:pt>
                <c:pt idx="3">
                  <c:v>3.99</c:v>
                </c:pt>
                <c:pt idx="4">
                  <c:v>#N/A</c:v>
                </c:pt>
                <c:pt idx="5">
                  <c:v>6.41</c:v>
                </c:pt>
                <c:pt idx="6">
                  <c:v>#N/A</c:v>
                </c:pt>
                <c:pt idx="7">
                  <c:v>3.91</c:v>
                </c:pt>
                <c:pt idx="8">
                  <c:v>#N/A</c:v>
                </c:pt>
                <c:pt idx="9">
                  <c:v>4.63</c:v>
                </c:pt>
              </c:numCache>
            </c:numRef>
          </c:val>
          <c:extLst>
            <c:ext xmlns:c16="http://schemas.microsoft.com/office/drawing/2014/chart" uri="{C3380CC4-5D6E-409C-BE32-E72D297353CC}">
              <c16:uniqueId val="{00000009-BB9B-4C30-BFDE-4DF4E92668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2389</c:v>
                </c:pt>
                <c:pt idx="5">
                  <c:v>2257</c:v>
                </c:pt>
                <c:pt idx="8">
                  <c:v>2315</c:v>
                </c:pt>
                <c:pt idx="11">
                  <c:v>2319</c:v>
                </c:pt>
                <c:pt idx="14">
                  <c:v>2306</c:v>
                </c:pt>
              </c:numCache>
            </c:numRef>
          </c:val>
          <c:extLst>
            <c:ext xmlns:c16="http://schemas.microsoft.com/office/drawing/2014/chart" uri="{C3380CC4-5D6E-409C-BE32-E72D297353CC}">
              <c16:uniqueId val="{00000000-88EE-48DD-B056-2343D44C2A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EE-48DD-B056-2343D44C2A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EE-48DD-B056-2343D44C2A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E-48DD-B056-2343D44C2A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1177</c:v>
                </c:pt>
                <c:pt idx="3">
                  <c:v>1193</c:v>
                </c:pt>
                <c:pt idx="6">
                  <c:v>1194</c:v>
                </c:pt>
                <c:pt idx="9">
                  <c:v>1224</c:v>
                </c:pt>
                <c:pt idx="12">
                  <c:v>1226</c:v>
                </c:pt>
              </c:numCache>
            </c:numRef>
          </c:val>
          <c:extLst>
            <c:ext xmlns:c16="http://schemas.microsoft.com/office/drawing/2014/chart" uri="{C3380CC4-5D6E-409C-BE32-E72D297353CC}">
              <c16:uniqueId val="{00000004-88EE-48DD-B056-2343D44C2A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E-48DD-B056-2343D44C2A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EE-48DD-B056-2343D44C2A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1910</c:v>
                </c:pt>
                <c:pt idx="3">
                  <c:v>1740</c:v>
                </c:pt>
                <c:pt idx="6">
                  <c:v>1716</c:v>
                </c:pt>
                <c:pt idx="9">
                  <c:v>1545</c:v>
                </c:pt>
                <c:pt idx="12">
                  <c:v>1591</c:v>
                </c:pt>
              </c:numCache>
            </c:numRef>
          </c:val>
          <c:extLst>
            <c:ext xmlns:c16="http://schemas.microsoft.com/office/drawing/2014/chart" uri="{C3380CC4-5D6E-409C-BE32-E72D297353CC}">
              <c16:uniqueId val="{00000007-88EE-48DD-B056-2343D44C2A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698</c:v>
                </c:pt>
                <c:pt idx="2">
                  <c:v>#N/A</c:v>
                </c:pt>
                <c:pt idx="3">
                  <c:v>#N/A</c:v>
                </c:pt>
                <c:pt idx="4">
                  <c:v>676</c:v>
                </c:pt>
                <c:pt idx="5">
                  <c:v>#N/A</c:v>
                </c:pt>
                <c:pt idx="6">
                  <c:v>#N/A</c:v>
                </c:pt>
                <c:pt idx="7">
                  <c:v>595</c:v>
                </c:pt>
                <c:pt idx="8">
                  <c:v>#N/A</c:v>
                </c:pt>
                <c:pt idx="9">
                  <c:v>#N/A</c:v>
                </c:pt>
                <c:pt idx="10">
                  <c:v>450</c:v>
                </c:pt>
                <c:pt idx="11">
                  <c:v>#N/A</c:v>
                </c:pt>
                <c:pt idx="12">
                  <c:v>#N/A</c:v>
                </c:pt>
                <c:pt idx="13">
                  <c:v>511</c:v>
                </c:pt>
                <c:pt idx="14">
                  <c:v>#N/A</c:v>
                </c:pt>
              </c:numCache>
            </c:numRef>
          </c:val>
          <c:smooth val="0"/>
          <c:extLst>
            <c:ext xmlns:c16="http://schemas.microsoft.com/office/drawing/2014/chart" uri="{C3380CC4-5D6E-409C-BE32-E72D297353CC}">
              <c16:uniqueId val="{00000008-88EE-48DD-B056-2343D44C2A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21187</c:v>
                </c:pt>
                <c:pt idx="5">
                  <c:v>21337</c:v>
                </c:pt>
                <c:pt idx="8">
                  <c:v>20969</c:v>
                </c:pt>
                <c:pt idx="11">
                  <c:v>20333</c:v>
                </c:pt>
                <c:pt idx="14">
                  <c:v>19977</c:v>
                </c:pt>
              </c:numCache>
            </c:numRef>
          </c:val>
          <c:extLst>
            <c:ext xmlns:c16="http://schemas.microsoft.com/office/drawing/2014/chart" uri="{C3380CC4-5D6E-409C-BE32-E72D297353CC}">
              <c16:uniqueId val="{00000000-572F-4856-88CA-E7145A5DAE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4729</c:v>
                </c:pt>
                <c:pt idx="5">
                  <c:v>4719</c:v>
                </c:pt>
                <c:pt idx="8">
                  <c:v>4827</c:v>
                </c:pt>
                <c:pt idx="11">
                  <c:v>4809</c:v>
                </c:pt>
                <c:pt idx="14">
                  <c:v>4788</c:v>
                </c:pt>
              </c:numCache>
            </c:numRef>
          </c:val>
          <c:extLst>
            <c:ext xmlns:c16="http://schemas.microsoft.com/office/drawing/2014/chart" uri="{C3380CC4-5D6E-409C-BE32-E72D297353CC}">
              <c16:uniqueId val="{00000001-572F-4856-88CA-E7145A5DAE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5372</c:v>
                </c:pt>
                <c:pt idx="5">
                  <c:v>6663</c:v>
                </c:pt>
                <c:pt idx="8">
                  <c:v>6249</c:v>
                </c:pt>
                <c:pt idx="11">
                  <c:v>6174</c:v>
                </c:pt>
                <c:pt idx="14">
                  <c:v>6128</c:v>
                </c:pt>
              </c:numCache>
            </c:numRef>
          </c:val>
          <c:extLst>
            <c:ext xmlns:c16="http://schemas.microsoft.com/office/drawing/2014/chart" uri="{C3380CC4-5D6E-409C-BE32-E72D297353CC}">
              <c16:uniqueId val="{00000002-572F-4856-88CA-E7145A5DAE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F-4856-88CA-E7145A5DAE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F-4856-88CA-E7145A5DAE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356</c:v>
                </c:pt>
                <c:pt idx="3">
                  <c:v>286</c:v>
                </c:pt>
                <c:pt idx="6">
                  <c:v>175</c:v>
                </c:pt>
                <c:pt idx="9">
                  <c:v>105</c:v>
                </c:pt>
                <c:pt idx="12">
                  <c:v>35</c:v>
                </c:pt>
              </c:numCache>
            </c:numRef>
          </c:val>
          <c:extLst>
            <c:ext xmlns:c16="http://schemas.microsoft.com/office/drawing/2014/chart" uri="{C3380CC4-5D6E-409C-BE32-E72D297353CC}">
              <c16:uniqueId val="{00000005-572F-4856-88CA-E7145A5DAE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1923</c:v>
                </c:pt>
                <c:pt idx="3">
                  <c:v>1872</c:v>
                </c:pt>
                <c:pt idx="6">
                  <c:v>1675</c:v>
                </c:pt>
                <c:pt idx="9">
                  <c:v>1424</c:v>
                </c:pt>
                <c:pt idx="12">
                  <c:v>1189</c:v>
                </c:pt>
              </c:numCache>
            </c:numRef>
          </c:val>
          <c:extLst>
            <c:ext xmlns:c16="http://schemas.microsoft.com/office/drawing/2014/chart" uri="{C3380CC4-5D6E-409C-BE32-E72D297353CC}">
              <c16:uniqueId val="{00000006-572F-4856-88CA-E7145A5DAE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33</c:v>
                </c:pt>
              </c:numCache>
            </c:numRef>
          </c:val>
          <c:extLst>
            <c:ext xmlns:c16="http://schemas.microsoft.com/office/drawing/2014/chart" uri="{C3380CC4-5D6E-409C-BE32-E72D297353CC}">
              <c16:uniqueId val="{00000007-572F-4856-88CA-E7145A5DAE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16047</c:v>
                </c:pt>
                <c:pt idx="3">
                  <c:v>15695</c:v>
                </c:pt>
                <c:pt idx="6">
                  <c:v>15168</c:v>
                </c:pt>
                <c:pt idx="9">
                  <c:v>14036</c:v>
                </c:pt>
                <c:pt idx="12">
                  <c:v>13547</c:v>
                </c:pt>
              </c:numCache>
            </c:numRef>
          </c:val>
          <c:extLst>
            <c:ext xmlns:c16="http://schemas.microsoft.com/office/drawing/2014/chart" uri="{C3380CC4-5D6E-409C-BE32-E72D297353CC}">
              <c16:uniqueId val="{00000008-572F-4856-88CA-E7145A5DAE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2F-4856-88CA-E7145A5DAE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16755</c:v>
                </c:pt>
                <c:pt idx="3">
                  <c:v>16818</c:v>
                </c:pt>
                <c:pt idx="6">
                  <c:v>17829</c:v>
                </c:pt>
                <c:pt idx="9">
                  <c:v>17653</c:v>
                </c:pt>
                <c:pt idx="12">
                  <c:v>17470</c:v>
                </c:pt>
              </c:numCache>
            </c:numRef>
          </c:val>
          <c:extLst>
            <c:ext xmlns:c16="http://schemas.microsoft.com/office/drawing/2014/chart" uri="{C3380CC4-5D6E-409C-BE32-E72D297353CC}">
              <c16:uniqueId val="{0000000A-572F-4856-88CA-E7145A5DAE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3793</c:v>
                </c:pt>
                <c:pt idx="2">
                  <c:v>#N/A</c:v>
                </c:pt>
                <c:pt idx="3">
                  <c:v>#N/A</c:v>
                </c:pt>
                <c:pt idx="4">
                  <c:v>1952</c:v>
                </c:pt>
                <c:pt idx="5">
                  <c:v>#N/A</c:v>
                </c:pt>
                <c:pt idx="6">
                  <c:v>#N/A</c:v>
                </c:pt>
                <c:pt idx="7">
                  <c:v>2802</c:v>
                </c:pt>
                <c:pt idx="8">
                  <c:v>#N/A</c:v>
                </c:pt>
                <c:pt idx="9">
                  <c:v>#N/A</c:v>
                </c:pt>
                <c:pt idx="10">
                  <c:v>1902</c:v>
                </c:pt>
                <c:pt idx="11">
                  <c:v>#N/A</c:v>
                </c:pt>
                <c:pt idx="12">
                  <c:v>#N/A</c:v>
                </c:pt>
                <c:pt idx="13">
                  <c:v>1381</c:v>
                </c:pt>
                <c:pt idx="14">
                  <c:v>#N/A</c:v>
                </c:pt>
              </c:numCache>
            </c:numRef>
          </c:val>
          <c:smooth val="0"/>
          <c:extLst>
            <c:ext xmlns:c16="http://schemas.microsoft.com/office/drawing/2014/chart" uri="{C3380CC4-5D6E-409C-BE32-E72D297353CC}">
              <c16:uniqueId val="{0000000B-572F-4856-88CA-E7145A5DAE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4006</c:v>
                </c:pt>
                <c:pt idx="1">
                  <c:v>3890</c:v>
                </c:pt>
                <c:pt idx="2">
                  <c:v>3018</c:v>
                </c:pt>
              </c:numCache>
            </c:numRef>
          </c:val>
          <c:extLst>
            <c:ext xmlns:c16="http://schemas.microsoft.com/office/drawing/2014/chart" uri="{C3380CC4-5D6E-409C-BE32-E72D297353CC}">
              <c16:uniqueId val="{00000000-EE40-4A80-89D1-C8B369B923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297</c:v>
                </c:pt>
                <c:pt idx="1">
                  <c:v>362</c:v>
                </c:pt>
                <c:pt idx="2">
                  <c:v>467</c:v>
                </c:pt>
              </c:numCache>
            </c:numRef>
          </c:val>
          <c:extLst>
            <c:ext xmlns:c16="http://schemas.microsoft.com/office/drawing/2014/chart" uri="{C3380CC4-5D6E-409C-BE32-E72D297353CC}">
              <c16:uniqueId val="{00000001-EE40-4A80-89D1-C8B369B923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1395</c:v>
                </c:pt>
                <c:pt idx="1">
                  <c:v>1369</c:v>
                </c:pt>
                <c:pt idx="2">
                  <c:v>1700</c:v>
                </c:pt>
              </c:numCache>
            </c:numRef>
          </c:val>
          <c:extLst>
            <c:ext xmlns:c16="http://schemas.microsoft.com/office/drawing/2014/chart" uri="{C3380CC4-5D6E-409C-BE32-E72D297353CC}">
              <c16:uniqueId val="{00000002-EE40-4A80-89D1-C8B369B923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{39639C64-DDC3-4972-ABC6-7E80A66E9D99}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F3-4CE7-BDAD-18364C4F88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{1CA88D8A-FFC9-44AB-95FE-44DB7F85D123}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F3-4CE7-BDAD-18364C4F88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{32F69DF5-D60A-4671-A59C-428961C98099}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F3-4CE7-BDAD-18364C4F88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{C7697F50-C5CB-460E-BD8A-81A6B0A915FD}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F3-4CE7-BDAD-18364C4F88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{00B19F12-EA19-4D94-B7DF-1B2D5E390B72}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F3-4CE7-BDAD-18364C4F88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{2AFEFC7F-E70D-488B-A03B-7455C5D042FC}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F3-4CE7-BDAD-18364C4F882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{A229D0DD-BE4D-4454-83DB-3A4C8DBA2F2F}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F3-4CE7-BDAD-18364C4F882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{EDA45934-1A19-4442-9C41-6B867F6D1305}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F3-4CE7-BDAD-18364C4F882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{B217F311-0F0D-446B-AFB8-1E16DA8FAD22}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F3-4CE7-BDAD-18364C4F88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63.4</c:v>
                </c:pt>
                <c:pt idx="32">
                  <c:v>65.5</c:v>
                </c:pt>
              </c:numCache>
            </c:numRef>
          </c:xVal>
          <c:yVal>
            <c:numRef>
              <c:f>公会計指標分析・財政指標組合せ分析表!$BP$51:$DC$51</c:f>
              <c:numCache>
                <c:formatCode>#,##0.0;"▲ "#,##0.0</c:formatCode>
                <c:ptCount val="40"/>
                <c:pt idx="16">
                  <c:v>24.8</c:v>
                </c:pt>
                <c:pt idx="24">
                  <c:v>16.7</c:v>
                </c:pt>
                <c:pt idx="32">
                  <c:v>12</c:v>
                </c:pt>
              </c:numCache>
            </c:numRef>
          </c:yVal>
          <c:smooth val="0"/>
          <c:extLst>
            <c:ext xmlns:c16="http://schemas.microsoft.com/office/drawing/2014/chart" uri="{C3380CC4-5D6E-409C-BE32-E72D297353CC}">
              <c16:uniqueId val="{00000009-1CF3-4CE7-BDAD-18364C4F88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{396CAF7D-4DF7-4CA6-A35D-A8B227795397}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F3-4CE7-BDAD-18364C4F88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{E3D6B8AD-C8B7-4E91-AA02-CB434C3C458F}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F3-4CE7-BDAD-18364C4F88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{4FFF2350-AEDD-4556-ADA7-74130F83448B}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F3-4CE7-BDAD-18364C4F88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{A9BE2A6B-4704-40EE-81BE-224EE0006780}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F3-4CE7-BDAD-18364C4F88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{DA54FCB2-BDF1-4A97-8B91-08BE179973D2}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F3-4CE7-BDAD-18364C4F88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{E740E620-FFC3-4AB5-96A4-0BC9D4E8E183}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F3-4CE7-BDAD-18364C4F882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{AA20E460-41F2-45CB-ADE0-9BA809EFBFAE}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F3-4CE7-BDAD-18364C4F882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{4C5B89C3-6587-4BE4-9B16-959CC19E9FE2}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F3-4CE7-BDAD-18364C4F882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{5975755D-359D-484D-AD00-B0C5C53E70C0}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F3-4CE7-BDAD-18364C4F88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1CF3-4CE7-BDAD-18364C4F882F}"/>
            </c:ext>
          </c:extLst>
        </c:ser>
        <c:dLbls>
          <c:showLegendKey val="0"/>
          <c:showVal val="1"/>
          <c:showCatName val="0"/>
          <c:showSerName val="0"/>
          <c:showPercent val="0"/>
          <c:showBubbleSize val="0"/>
        </c:dLbls>
        <c:axId val="46179840"/>
        <c:axId val="46181760"/>
      </c:scatterChart>
      <c:valAx>
        <c:axId val="46179840"/>
        <c:scaling>
          <c:orientation val="minMax"/>
          <c:max val="66.1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{D7850513-5554-42D1-926B-856AC61A9A3B}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21-4E50-8D87-35D46C12CA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{7A3C890E-44F9-4880-8E70-088CD581FBFE}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21-4E50-8D87-35D46C12CA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{7F814611-D39F-4413-A200-59417CCA9413}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21-4E50-8D87-35D46C12CA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{CB1CFDCE-0364-4EFD-B87A-C005CEA9A03E}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21-4E50-8D87-35D46C12CA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{56B4AF58-F0CD-4E69-9F4C-32F4A619C25E}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21-4E50-8D87-35D46C12CAD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{CFC1AD42-F104-4097-A355-275946047595}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21-4E50-8D87-35D46C12CAD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{497BD13F-A74A-4DD8-8DAD-DF5BBE332D9D}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21-4E50-8D87-35D46C12CAD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{3B7A5E5D-886E-484D-BC06-2EF7E757CB51}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21-4E50-8D87-35D46C12CAD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{700D4E24-A348-4F9A-9F72-D4C744869D63}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21-4E50-8D87-35D46C12CA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6.9</c:v>
                </c:pt>
                <c:pt idx="16">
                  <c:v>5.8</c:v>
                </c:pt>
                <c:pt idx="24">
                  <c:v>5</c:v>
                </c:pt>
                <c:pt idx="32">
                  <c:v>4.5</c:v>
                </c:pt>
              </c:numCache>
            </c:numRef>
          </c:xVal>
          <c:yVal>
            <c:numRef>
              <c:f>公会計指標分析・財政指標組合せ分析表!$BP$73:$DC$73</c:f>
              <c:numCache>
                <c:formatCode>#,##0.0;"▲ "#,##0.0</c:formatCode>
                <c:ptCount val="40"/>
                <c:pt idx="0">
                  <c:v>34.299999999999997</c:v>
                </c:pt>
                <c:pt idx="8">
                  <c:v>17.2</c:v>
                </c:pt>
                <c:pt idx="16">
                  <c:v>24.8</c:v>
                </c:pt>
                <c:pt idx="24">
                  <c:v>16.7</c:v>
                </c:pt>
                <c:pt idx="32">
                  <c:v>12</c:v>
                </c:pt>
              </c:numCache>
            </c:numRef>
          </c:yVal>
          <c:smooth val="0"/>
          <c:extLst>
            <c:ext xmlns:c16="http://schemas.microsoft.com/office/drawing/2014/chart" uri="{C3380CC4-5D6E-409C-BE32-E72D297353CC}">
              <c16:uniqueId val="{00000009-F521-4E50-8D87-35D46C12CA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{AFBFF9C7-1013-40A5-B133-53EBFC9D8B1A}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21-4E50-8D87-35D46C12CA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{9186A8DB-6874-4175-9A94-1BF87B324D05}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21-4E50-8D87-35D46C12CA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{D1BFD95E-675C-4C71-89C6-82ADD354657B}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21-4E50-8D87-35D46C12CA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{AD50A216-B774-4F71-B361-2AD75552EDB9}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21-4E50-8D87-35D46C12CA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{2DA9F52D-FA3C-4372-A115-40B53D52EC4B}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21-4E50-8D87-35D46C12CAD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{84E89EB3-6925-4E79-A5F0-A1FD6E5D51A8}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21-4E50-8D87-35D46C12CAD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{A7E88CBB-28E8-4BFB-9282-417109A8CC1D}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21-4E50-8D87-35D46C12CAD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{1B550677-4DCC-41FC-AE28-E046F966F90D}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21-4E50-8D87-35D46C12CAD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{F93D7CEC-29F5-4795-907A-979863852A17}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21-4E50-8D87-35D46C12CA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F521-4E50-8D87-35D46C12CAD8}"/>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類似団体内平均値よりも高くなっている。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全国的に上昇する社会保障関係経費等のために基準財政需要額が増加したものの、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も地方消費税交付金の増等により増加したことにより、概ね横ばいとなった。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2" name="直線コネクタ 71"/>
        <xdr:cNvCxnSpPr/>
      </xdr:nvCxnSpPr>
      <xdr:spPr>
        <a:xfrm flipV="1">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25400</xdr:rowOff>
    </xdr:to>
    <xdr:cxnSp macro="">
      <xdr:nvCxnSpPr>
        <xdr:cNvPr id="78" name="直線コネクタ 77"/>
        <xdr:cNvCxnSpPr/>
      </xdr:nvCxnSpPr>
      <xdr:spPr>
        <a:xfrm flipV="1">
          <a:off x="1447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97.2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った。この数値は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県内で一番高い数</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値である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経常収支比率が高い水準で推移している主な理由としては、後述の可燃ごみの運搬処理費用（物件費）、病院会計負担金（補助費等）等がある。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悪化の主な要因は、市税収入の減少（▲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億円）に加えて、職員数の増等による人件費の増加（</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億円）や、学校給食費の公会計化等による物件費の増加（</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億円）したことによるものである。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19812</xdr:rowOff>
    </xdr:from>
    <xdr:to>
      <xdr:col>23</xdr:col>
      <xdr:colOff>133350</xdr:colOff>
      <xdr:row>66</xdr:row>
      <xdr:rowOff>68072</xdr:rowOff>
    </xdr:to>
    <xdr:cxnSp macro="">
      <xdr:nvCxnSpPr>
        <xdr:cNvPr id="130" name="直線コネクタ 129"/>
        <xdr:cNvCxnSpPr/>
      </xdr:nvCxnSpPr>
      <xdr:spPr>
        <a:xfrm>
          <a:off x="4114800" y="113355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19812</xdr:rowOff>
    </xdr:to>
    <xdr:cxnSp macro="">
      <xdr:nvCxnSpPr>
        <xdr:cNvPr id="133" name="直線コネクタ 132"/>
        <xdr:cNvCxnSpPr/>
      </xdr:nvCxnSpPr>
      <xdr:spPr>
        <a:xfrm>
          <a:off x="3225800" y="1129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65</xdr:row>
      <xdr:rowOff>152654</xdr:rowOff>
    </xdr:to>
    <xdr:cxnSp macro="">
      <xdr:nvCxnSpPr>
        <xdr:cNvPr id="136" name="直線コネクタ 135"/>
        <xdr:cNvCxnSpPr/>
      </xdr:nvCxnSpPr>
      <xdr:spPr>
        <a:xfrm>
          <a:off x="2336800" y="1088186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64</xdr:row>
      <xdr:rowOff>135890</xdr:rowOff>
    </xdr:to>
    <xdr:cxnSp macro="">
      <xdr:nvCxnSpPr>
        <xdr:cNvPr id="139" name="直線コネクタ 138"/>
        <xdr:cNvCxnSpPr/>
      </xdr:nvCxnSpPr>
      <xdr:spPr>
        <a:xfrm flipV="1">
          <a:off x="1447800" y="1088186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17272</xdr:rowOff>
    </xdr:from>
    <xdr:to>
      <xdr:col>23</xdr:col>
      <xdr:colOff>184150</xdr:colOff>
      <xdr:row>66</xdr:row>
      <xdr:rowOff>118872</xdr:rowOff>
    </xdr:to>
    <xdr:sp macro="" textlink="">
      <xdr:nvSpPr>
        <xdr:cNvPr id="149" name="楕円 148"/>
        <xdr:cNvSpPr/>
      </xdr:nvSpPr>
      <xdr:spPr>
        <a:xfrm>
          <a:off x="49022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160799</xdr:rowOff>
    </xdr:from>
    <xdr:ext cx="762000" cy="259045"/>
    <xdr:sp macro="" textlink="">
      <xdr:nvSpPr>
        <xdr:cNvPr id="150" name="財政構造の弾力性該当値テキスト"/>
        <xdr:cNvSpPr txBox="1"/>
      </xdr:nvSpPr>
      <xdr:spPr>
        <a:xfrm>
          <a:off x="5041900" y="113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1" name="楕円 150"/>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2" name="テキスト ボックス 151"/>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3" name="楕円 152"/>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4" name="テキスト ボックス 153"/>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6" name="テキスト ボックス 155"/>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職員の大量退職が終わったことによ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職員数の増加は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年程度続く見込みである。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物件費については、学校給食費の公会計化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に伴い増加した。また、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公共施設等の指定管理費や民間委託費における労務単価の上昇、平成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に開始し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次期ごみ処理施設が稼動するまで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続く、可燃ごみを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積替施設経由</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市外の民間処理施設まで運搬し処理する事業等により、大幅な減少は見込まれない。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57556</xdr:rowOff>
    </xdr:from>
    <xdr:to>
      <xdr:col>23</xdr:col>
      <xdr:colOff>133350</xdr:colOff>
      <xdr:row>89</xdr:row>
      <xdr:rowOff>73904</xdr:rowOff>
    </xdr:to>
    <xdr:cxnSp macro="">
      <xdr:nvCxnSpPr>
        <xdr:cNvPr id="188" name="直線コネクタ 187"/>
        <xdr:cNvCxnSpPr/>
      </xdr:nvCxnSpPr>
      <xdr:spPr>
        <a:xfrm flipV="1">
          <a:off x="4953000" y="14116456"/>
          <a:ext cx="0" cy="1216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45981</xdr:rowOff>
    </xdr:from>
    <xdr:ext cx="762000" cy="259045"/>
    <xdr:sp macro="" textlink="">
      <xdr:nvSpPr>
        <xdr:cNvPr id="189" name="人件費・物件費等の状況最小値テキスト"/>
        <xdr:cNvSpPr txBox="1"/>
      </xdr:nvSpPr>
      <xdr:spPr>
        <a:xfrm>
          <a:off x="5041900" y="1530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73904</xdr:rowOff>
    </xdr:from>
    <xdr:to>
      <xdr:col>24</xdr:col>
      <xdr:colOff>12700</xdr:colOff>
      <xdr:row>89</xdr:row>
      <xdr:rowOff>73904</xdr:rowOff>
    </xdr:to>
    <xdr:cxnSp macro="">
      <xdr:nvCxnSpPr>
        <xdr:cNvPr id="190" name="直線コネクタ 189"/>
        <xdr:cNvCxnSpPr/>
      </xdr:nvCxnSpPr>
      <xdr:spPr>
        <a:xfrm>
          <a:off x="4864100" y="15332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143933</xdr:rowOff>
    </xdr:from>
    <xdr:ext cx="762000" cy="259045"/>
    <xdr:sp macro="" textlink="">
      <xdr:nvSpPr>
        <xdr:cNvPr id="191" name="人件費・物件費等の状況最大値テキスト"/>
        <xdr:cNvSpPr txBox="1"/>
      </xdr:nvSpPr>
      <xdr:spPr>
        <a:xfrm>
          <a:off x="5041900" y="1385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57556</xdr:rowOff>
    </xdr:from>
    <xdr:to>
      <xdr:col>24</xdr:col>
      <xdr:colOff>12700</xdr:colOff>
      <xdr:row>82</xdr:row>
      <xdr:rowOff>57556</xdr:rowOff>
    </xdr:to>
    <xdr:cxnSp macro="">
      <xdr:nvCxnSpPr>
        <xdr:cNvPr id="192" name="直線コネクタ 191"/>
        <xdr:cNvCxnSpPr/>
      </xdr:nvCxnSpPr>
      <xdr:spPr>
        <a:xfrm>
          <a:off x="4864100" y="1411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135906</xdr:rowOff>
    </xdr:from>
    <xdr:to>
      <xdr:col>23</xdr:col>
      <xdr:colOff>133350</xdr:colOff>
      <xdr:row>83</xdr:row>
      <xdr:rowOff>30781</xdr:rowOff>
    </xdr:to>
    <xdr:cxnSp macro="">
      <xdr:nvCxnSpPr>
        <xdr:cNvPr id="193" name="直線コネクタ 192"/>
        <xdr:cNvCxnSpPr/>
      </xdr:nvCxnSpPr>
      <xdr:spPr>
        <a:xfrm>
          <a:off x="4114800" y="14194806"/>
          <a:ext cx="838200" cy="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94482</xdr:rowOff>
    </xdr:from>
    <xdr:ext cx="762000" cy="259045"/>
    <xdr:sp macro="" textlink="">
      <xdr:nvSpPr>
        <xdr:cNvPr id="194" name="人件費・物件費等の状況平均値テキスト"/>
        <xdr:cNvSpPr txBox="1"/>
      </xdr:nvSpPr>
      <xdr:spPr>
        <a:xfrm>
          <a:off x="5041900" y="14324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122405</xdr:rowOff>
    </xdr:from>
    <xdr:to>
      <xdr:col>23</xdr:col>
      <xdr:colOff>184150</xdr:colOff>
      <xdr:row>84</xdr:row>
      <xdr:rowOff>52555</xdr:rowOff>
    </xdr:to>
    <xdr:sp macro="" textlink="">
      <xdr:nvSpPr>
        <xdr:cNvPr id="195" name="フローチャート: 判断 194"/>
        <xdr:cNvSpPr/>
      </xdr:nvSpPr>
      <xdr:spPr>
        <a:xfrm>
          <a:off x="4902200" y="143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112709</xdr:rowOff>
    </xdr:from>
    <xdr:to>
      <xdr:col>19</xdr:col>
      <xdr:colOff>133350</xdr:colOff>
      <xdr:row>82</xdr:row>
      <xdr:rowOff>135906</xdr:rowOff>
    </xdr:to>
    <xdr:cxnSp macro="">
      <xdr:nvCxnSpPr>
        <xdr:cNvPr id="196" name="直線コネクタ 195"/>
        <xdr:cNvCxnSpPr/>
      </xdr:nvCxnSpPr>
      <xdr:spPr>
        <a:xfrm>
          <a:off x="3225800" y="14171609"/>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120217</xdr:rowOff>
    </xdr:from>
    <xdr:to>
      <xdr:col>19</xdr:col>
      <xdr:colOff>184150</xdr:colOff>
      <xdr:row>84</xdr:row>
      <xdr:rowOff>50367</xdr:rowOff>
    </xdr:to>
    <xdr:sp macro="" textlink="">
      <xdr:nvSpPr>
        <xdr:cNvPr id="197" name="フローチャート: 判断 196"/>
        <xdr:cNvSpPr/>
      </xdr:nvSpPr>
      <xdr:spPr>
        <a:xfrm>
          <a:off x="4064000" y="1435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35144</xdr:rowOff>
    </xdr:from>
    <xdr:ext cx="736600" cy="259045"/>
    <xdr:sp macro="" textlink="">
      <xdr:nvSpPr>
        <xdr:cNvPr id="198" name="テキスト ボックス 197"/>
        <xdr:cNvSpPr txBox="1"/>
      </xdr:nvSpPr>
      <xdr:spPr>
        <a:xfrm>
          <a:off x="3733800" y="1443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34086</xdr:rowOff>
    </xdr:from>
    <xdr:to>
      <xdr:col>15</xdr:col>
      <xdr:colOff>82550</xdr:colOff>
      <xdr:row>82</xdr:row>
      <xdr:rowOff>112709</xdr:rowOff>
    </xdr:to>
    <xdr:cxnSp macro="">
      <xdr:nvCxnSpPr>
        <xdr:cNvPr id="199" name="直線コネクタ 198"/>
        <xdr:cNvCxnSpPr/>
      </xdr:nvCxnSpPr>
      <xdr:spPr>
        <a:xfrm>
          <a:off x="2336800" y="14092986"/>
          <a:ext cx="8890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154232</xdr:rowOff>
    </xdr:from>
    <xdr:to>
      <xdr:col>15</xdr:col>
      <xdr:colOff>133350</xdr:colOff>
      <xdr:row>84</xdr:row>
      <xdr:rowOff>84382</xdr:rowOff>
    </xdr:to>
    <xdr:sp macro="" textlink="">
      <xdr:nvSpPr>
        <xdr:cNvPr id="200" name="フローチャート: 判断 199"/>
        <xdr:cNvSpPr/>
      </xdr:nvSpPr>
      <xdr:spPr>
        <a:xfrm>
          <a:off x="3175000" y="14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69159</xdr:rowOff>
    </xdr:from>
    <xdr:ext cx="762000" cy="259045"/>
    <xdr:sp macro="" textlink="">
      <xdr:nvSpPr>
        <xdr:cNvPr id="201" name="テキスト ボックス 200"/>
        <xdr:cNvSpPr txBox="1"/>
      </xdr:nvSpPr>
      <xdr:spPr>
        <a:xfrm>
          <a:off x="2844800" y="144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11604</xdr:rowOff>
    </xdr:from>
    <xdr:to>
      <xdr:col>11</xdr:col>
      <xdr:colOff>31750</xdr:colOff>
      <xdr:row>82</xdr:row>
      <xdr:rowOff>34086</xdr:rowOff>
    </xdr:to>
    <xdr:cxnSp macro="">
      <xdr:nvCxnSpPr>
        <xdr:cNvPr id="202" name="直線コネクタ 201"/>
        <xdr:cNvCxnSpPr/>
      </xdr:nvCxnSpPr>
      <xdr:spPr>
        <a:xfrm>
          <a:off x="1447800" y="14070504"/>
          <a:ext cx="889000" cy="2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70662</xdr:rowOff>
    </xdr:from>
    <xdr:to>
      <xdr:col>11</xdr:col>
      <xdr:colOff>82550</xdr:colOff>
      <xdr:row>84</xdr:row>
      <xdr:rowOff>812</xdr:rowOff>
    </xdr:to>
    <xdr:sp macro="" textlink="">
      <xdr:nvSpPr>
        <xdr:cNvPr id="203" name="フローチャート: 判断 202"/>
        <xdr:cNvSpPr/>
      </xdr:nvSpPr>
      <xdr:spPr>
        <a:xfrm>
          <a:off x="2286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157039</xdr:rowOff>
    </xdr:from>
    <xdr:ext cx="762000" cy="259045"/>
    <xdr:sp macro="" textlink="">
      <xdr:nvSpPr>
        <xdr:cNvPr id="204" name="テキスト ボックス 203"/>
        <xdr:cNvSpPr txBox="1"/>
      </xdr:nvSpPr>
      <xdr:spPr>
        <a:xfrm>
          <a:off x="1955800" y="14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93103</xdr:rowOff>
    </xdr:from>
    <xdr:to>
      <xdr:col>7</xdr:col>
      <xdr:colOff>31750</xdr:colOff>
      <xdr:row>84</xdr:row>
      <xdr:rowOff>23253</xdr:rowOff>
    </xdr:to>
    <xdr:sp macro="" textlink="">
      <xdr:nvSpPr>
        <xdr:cNvPr id="205" name="フローチャート: 判断 204"/>
        <xdr:cNvSpPr/>
      </xdr:nvSpPr>
      <xdr:spPr>
        <a:xfrm>
          <a:off x="1397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8030</xdr:rowOff>
    </xdr:from>
    <xdr:ext cx="762000" cy="259045"/>
    <xdr:sp macro="" textlink="">
      <xdr:nvSpPr>
        <xdr:cNvPr id="206" name="テキスト ボックス 205"/>
        <xdr:cNvSpPr txBox="1"/>
      </xdr:nvSpPr>
      <xdr:spPr>
        <a:xfrm>
          <a:off x="1066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151431</xdr:rowOff>
    </xdr:from>
    <xdr:to>
      <xdr:col>23</xdr:col>
      <xdr:colOff>184150</xdr:colOff>
      <xdr:row>83</xdr:row>
      <xdr:rowOff>81581</xdr:rowOff>
    </xdr:to>
    <xdr:sp macro="" textlink="">
      <xdr:nvSpPr>
        <xdr:cNvPr id="212" name="楕円 211"/>
        <xdr:cNvSpPr/>
      </xdr:nvSpPr>
      <xdr:spPr>
        <a:xfrm>
          <a:off x="4902200" y="142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167958</xdr:rowOff>
    </xdr:from>
    <xdr:ext cx="762000" cy="259045"/>
    <xdr:sp macro="" textlink="">
      <xdr:nvSpPr>
        <xdr:cNvPr id="213" name="人件費・物件費等の状況該当値テキスト"/>
        <xdr:cNvSpPr txBox="1"/>
      </xdr:nvSpPr>
      <xdr:spPr>
        <a:xfrm>
          <a:off x="5041900" y="1405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85106</xdr:rowOff>
    </xdr:from>
    <xdr:to>
      <xdr:col>19</xdr:col>
      <xdr:colOff>184150</xdr:colOff>
      <xdr:row>83</xdr:row>
      <xdr:rowOff>15256</xdr:rowOff>
    </xdr:to>
    <xdr:sp macro="" textlink="">
      <xdr:nvSpPr>
        <xdr:cNvPr id="214" name="楕円 213"/>
        <xdr:cNvSpPr/>
      </xdr:nvSpPr>
      <xdr:spPr>
        <a:xfrm>
          <a:off x="4064000" y="141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25433</xdr:rowOff>
    </xdr:from>
    <xdr:ext cx="736600" cy="259045"/>
    <xdr:sp macro="" textlink="">
      <xdr:nvSpPr>
        <xdr:cNvPr id="215" name="テキスト ボックス 214"/>
        <xdr:cNvSpPr txBox="1"/>
      </xdr:nvSpPr>
      <xdr:spPr>
        <a:xfrm>
          <a:off x="3733800" y="1391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61909</xdr:rowOff>
    </xdr:from>
    <xdr:to>
      <xdr:col>15</xdr:col>
      <xdr:colOff>133350</xdr:colOff>
      <xdr:row>82</xdr:row>
      <xdr:rowOff>163509</xdr:rowOff>
    </xdr:to>
    <xdr:sp macro="" textlink="">
      <xdr:nvSpPr>
        <xdr:cNvPr id="216" name="楕円 215"/>
        <xdr:cNvSpPr/>
      </xdr:nvSpPr>
      <xdr:spPr>
        <a:xfrm>
          <a:off x="3175000" y="141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2236</xdr:rowOff>
    </xdr:from>
    <xdr:ext cx="762000" cy="259045"/>
    <xdr:sp macro="" textlink="">
      <xdr:nvSpPr>
        <xdr:cNvPr id="217" name="テキスト ボックス 216"/>
        <xdr:cNvSpPr txBox="1"/>
      </xdr:nvSpPr>
      <xdr:spPr>
        <a:xfrm>
          <a:off x="2844800" y="1388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154736</xdr:rowOff>
    </xdr:from>
    <xdr:to>
      <xdr:col>11</xdr:col>
      <xdr:colOff>82550</xdr:colOff>
      <xdr:row>82</xdr:row>
      <xdr:rowOff>84886</xdr:rowOff>
    </xdr:to>
    <xdr:sp macro="" textlink="">
      <xdr:nvSpPr>
        <xdr:cNvPr id="218" name="楕円 217"/>
        <xdr:cNvSpPr/>
      </xdr:nvSpPr>
      <xdr:spPr>
        <a:xfrm>
          <a:off x="2286000" y="140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95063</xdr:rowOff>
    </xdr:from>
    <xdr:ext cx="762000" cy="259045"/>
    <xdr:sp macro="" textlink="">
      <xdr:nvSpPr>
        <xdr:cNvPr id="219" name="テキスト ボックス 218"/>
        <xdr:cNvSpPr txBox="1"/>
      </xdr:nvSpPr>
      <xdr:spPr>
        <a:xfrm>
          <a:off x="1955800" y="1381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132254</xdr:rowOff>
    </xdr:from>
    <xdr:to>
      <xdr:col>7</xdr:col>
      <xdr:colOff>31750</xdr:colOff>
      <xdr:row>82</xdr:row>
      <xdr:rowOff>62404</xdr:rowOff>
    </xdr:to>
    <xdr:sp macro="" textlink="">
      <xdr:nvSpPr>
        <xdr:cNvPr id="220" name="楕円 219"/>
        <xdr:cNvSpPr/>
      </xdr:nvSpPr>
      <xdr:spPr>
        <a:xfrm>
          <a:off x="1397000" y="140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72581</xdr:rowOff>
    </xdr:from>
    <xdr:ext cx="762000" cy="259045"/>
    <xdr:sp macro="" textlink="">
      <xdr:nvSpPr>
        <xdr:cNvPr id="221" name="テキスト ボックス 220"/>
        <xdr:cNvSpPr txBox="1"/>
      </xdr:nvSpPr>
      <xdr:spPr>
        <a:xfrm>
          <a:off x="1066800" y="137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ポイント下回り、全国市平均を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ポイント下回る結果となっている。今後も引き続き、人事評価を踏まえた昇給昇格の実施などにより給与の適正化に努めていく。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84138</xdr:rowOff>
    </xdr:from>
    <xdr:to>
      <xdr:col>81</xdr:col>
      <xdr:colOff>44450</xdr:colOff>
      <xdr:row>89</xdr:row>
      <xdr:rowOff>100013</xdr:rowOff>
    </xdr:to>
    <xdr:cxnSp macro="">
      <xdr:nvCxnSpPr>
        <xdr:cNvPr id="254" name="直線コネクタ 253"/>
        <xdr:cNvCxnSpPr/>
      </xdr:nvCxnSpPr>
      <xdr:spPr>
        <a:xfrm flipV="1">
          <a:off x="17018000" y="13971588"/>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55"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56" name="直線コネクタ 255"/>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170515</xdr:rowOff>
    </xdr:from>
    <xdr:ext cx="762000" cy="259045"/>
    <xdr:sp macro="" textlink="">
      <xdr:nvSpPr>
        <xdr:cNvPr id="257" name="給与水準   （国との比較）最大値テキスト"/>
        <xdr:cNvSpPr txBox="1"/>
      </xdr:nvSpPr>
      <xdr:spPr>
        <a:xfrm>
          <a:off x="17106900" y="1371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84138</xdr:rowOff>
    </xdr:from>
    <xdr:to>
      <xdr:col>81</xdr:col>
      <xdr:colOff>133350</xdr:colOff>
      <xdr:row>81</xdr:row>
      <xdr:rowOff>84138</xdr:rowOff>
    </xdr:to>
    <xdr:cxnSp macro="">
      <xdr:nvCxnSpPr>
        <xdr:cNvPr id="258" name="直線コネクタ 257"/>
        <xdr:cNvCxnSpPr/>
      </xdr:nvCxnSpPr>
      <xdr:spPr>
        <a:xfrm>
          <a:off x="16929100" y="1397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159544</xdr:rowOff>
    </xdr:from>
    <xdr:to>
      <xdr:col>81</xdr:col>
      <xdr:colOff>44450</xdr:colOff>
      <xdr:row>83</xdr:row>
      <xdr:rowOff>12700</xdr:rowOff>
    </xdr:to>
    <xdr:cxnSp macro="">
      <xdr:nvCxnSpPr>
        <xdr:cNvPr id="259" name="直線コネクタ 258"/>
        <xdr:cNvCxnSpPr/>
      </xdr:nvCxnSpPr>
      <xdr:spPr>
        <a:xfrm>
          <a:off x="16179800" y="14046994"/>
          <a:ext cx="8382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0"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1" name="フローチャート: 判断 260"/>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159544</xdr:rowOff>
    </xdr:from>
    <xdr:to>
      <xdr:col>77</xdr:col>
      <xdr:colOff>44450</xdr:colOff>
      <xdr:row>82</xdr:row>
      <xdr:rowOff>93663</xdr:rowOff>
    </xdr:to>
    <xdr:cxnSp macro="">
      <xdr:nvCxnSpPr>
        <xdr:cNvPr id="262" name="直線コネクタ 261"/>
        <xdr:cNvCxnSpPr/>
      </xdr:nvCxnSpPr>
      <xdr:spPr>
        <a:xfrm flipV="1">
          <a:off x="15290800" y="14046994"/>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71438</xdr:rowOff>
    </xdr:from>
    <xdr:to>
      <xdr:col>77</xdr:col>
      <xdr:colOff>95250</xdr:colOff>
      <xdr:row>86</xdr:row>
      <xdr:rowOff>1588</xdr:rowOff>
    </xdr:to>
    <xdr:sp macro="" textlink="">
      <xdr:nvSpPr>
        <xdr:cNvPr id="263" name="フローチャート: 判断 262"/>
        <xdr:cNvSpPr/>
      </xdr:nvSpPr>
      <xdr:spPr>
        <a:xfrm>
          <a:off x="16129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64" name="テキスト ボックス 263"/>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18256</xdr:rowOff>
    </xdr:from>
    <xdr:to>
      <xdr:col>72</xdr:col>
      <xdr:colOff>203200</xdr:colOff>
      <xdr:row>82</xdr:row>
      <xdr:rowOff>93663</xdr:rowOff>
    </xdr:to>
    <xdr:cxnSp macro="">
      <xdr:nvCxnSpPr>
        <xdr:cNvPr id="265" name="直線コネクタ 264"/>
        <xdr:cNvCxnSpPr/>
      </xdr:nvCxnSpPr>
      <xdr:spPr>
        <a:xfrm>
          <a:off x="14401800" y="1407715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6" name="フローチャート: 判断 265"/>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7" name="テキスト ボックス 266"/>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150019</xdr:rowOff>
    </xdr:from>
    <xdr:to>
      <xdr:col>68</xdr:col>
      <xdr:colOff>152400</xdr:colOff>
      <xdr:row>82</xdr:row>
      <xdr:rowOff>18256</xdr:rowOff>
    </xdr:to>
    <xdr:cxnSp macro="">
      <xdr:nvCxnSpPr>
        <xdr:cNvPr id="268" name="直線コネクタ 267"/>
        <xdr:cNvCxnSpPr/>
      </xdr:nvCxnSpPr>
      <xdr:spPr>
        <a:xfrm>
          <a:off x="13512800" y="13866019"/>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70" name="テキスト ボックス 269"/>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71" name="フローチャート: 判断 270"/>
        <xdr:cNvSpPr/>
      </xdr:nvSpPr>
      <xdr:spPr>
        <a:xfrm>
          <a:off x="13462000" y="1456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72" name="テキスト ボックス 271"/>
        <xdr:cNvSpPr txBox="1"/>
      </xdr:nvSpPr>
      <xdr:spPr>
        <a:xfrm>
          <a:off x="13131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8" name="楕円 277"/>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9"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108744</xdr:rowOff>
    </xdr:from>
    <xdr:to>
      <xdr:col>77</xdr:col>
      <xdr:colOff>95250</xdr:colOff>
      <xdr:row>82</xdr:row>
      <xdr:rowOff>38894</xdr:rowOff>
    </xdr:to>
    <xdr:sp macro="" textlink="">
      <xdr:nvSpPr>
        <xdr:cNvPr id="280" name="楕円 279"/>
        <xdr:cNvSpPr/>
      </xdr:nvSpPr>
      <xdr:spPr>
        <a:xfrm>
          <a:off x="161290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49071</xdr:rowOff>
    </xdr:from>
    <xdr:ext cx="736600" cy="259045"/>
    <xdr:sp macro="" textlink="">
      <xdr:nvSpPr>
        <xdr:cNvPr id="281" name="テキスト ボックス 280"/>
        <xdr:cNvSpPr txBox="1"/>
      </xdr:nvSpPr>
      <xdr:spPr>
        <a:xfrm>
          <a:off x="15798800" y="1376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82" name="楕円 281"/>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3" name="テキスト ボックス 282"/>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138906</xdr:rowOff>
    </xdr:from>
    <xdr:to>
      <xdr:col>68</xdr:col>
      <xdr:colOff>203200</xdr:colOff>
      <xdr:row>82</xdr:row>
      <xdr:rowOff>69056</xdr:rowOff>
    </xdr:to>
    <xdr:sp macro="" textlink="">
      <xdr:nvSpPr>
        <xdr:cNvPr id="284" name="楕円 283"/>
        <xdr:cNvSpPr/>
      </xdr:nvSpPr>
      <xdr:spPr>
        <a:xfrm>
          <a:off x="14351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79233</xdr:rowOff>
    </xdr:from>
    <xdr:ext cx="762000" cy="259045"/>
    <xdr:sp macro="" textlink="">
      <xdr:nvSpPr>
        <xdr:cNvPr id="285" name="テキスト ボックス 284"/>
        <xdr:cNvSpPr txBox="1"/>
      </xdr:nvSpPr>
      <xdr:spPr>
        <a:xfrm>
          <a:off x="14020800" y="137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99219</xdr:rowOff>
    </xdr:from>
    <xdr:to>
      <xdr:col>64</xdr:col>
      <xdr:colOff>152400</xdr:colOff>
      <xdr:row>81</xdr:row>
      <xdr:rowOff>29369</xdr:rowOff>
    </xdr:to>
    <xdr:sp macro="" textlink="">
      <xdr:nvSpPr>
        <xdr:cNvPr id="286" name="楕円 285"/>
        <xdr:cNvSpPr/>
      </xdr:nvSpPr>
      <xdr:spPr>
        <a:xfrm>
          <a:off x="13462000" y="13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39546</xdr:rowOff>
    </xdr:from>
    <xdr:ext cx="762000" cy="259045"/>
    <xdr:sp macro="" textlink="">
      <xdr:nvSpPr>
        <xdr:cNvPr id="287" name="テキスト ボックス 286"/>
        <xdr:cNvSpPr txBox="1"/>
      </xdr:nvSpPr>
      <xdr:spPr>
        <a:xfrm>
          <a:off x="13131800" y="1358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計画的な新規採用等による定員適正化計画の推進により職員数は増加しつつあるものの、類似団体内平均値を</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人下回っている。今後、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年程度は職員の増加が続く見込みである。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今後も民間事業者の活用、組織及び業務の見直し等により、適正な定員管理に努めていく。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7" name="直線コネクタ 316"/>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8"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9" name="直線コネクタ 318"/>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20"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21" name="直線コネクタ 320"/>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154622</xdr:rowOff>
    </xdr:to>
    <xdr:cxnSp macro="">
      <xdr:nvCxnSpPr>
        <xdr:cNvPr id="322" name="直線コネクタ 321"/>
        <xdr:cNvCxnSpPr/>
      </xdr:nvCxnSpPr>
      <xdr:spPr>
        <a:xfrm>
          <a:off x="16179800" y="1025609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23"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4" name="フローチャート: 判断 323"/>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110384</xdr:rowOff>
    </xdr:from>
    <xdr:to>
      <xdr:col>77</xdr:col>
      <xdr:colOff>44450</xdr:colOff>
      <xdr:row>59</xdr:row>
      <xdr:rowOff>140546</xdr:rowOff>
    </xdr:to>
    <xdr:cxnSp macro="">
      <xdr:nvCxnSpPr>
        <xdr:cNvPr id="325" name="直線コネクタ 324"/>
        <xdr:cNvCxnSpPr/>
      </xdr:nvCxnSpPr>
      <xdr:spPr>
        <a:xfrm>
          <a:off x="15290800" y="102259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6" name="フローチャート: 判断 325"/>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7" name="テキスト ボックス 326"/>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110384</xdr:rowOff>
    </xdr:from>
    <xdr:to>
      <xdr:col>72</xdr:col>
      <xdr:colOff>203200</xdr:colOff>
      <xdr:row>59</xdr:row>
      <xdr:rowOff>116417</xdr:rowOff>
    </xdr:to>
    <xdr:cxnSp macro="">
      <xdr:nvCxnSpPr>
        <xdr:cNvPr id="328" name="直線コネクタ 327"/>
        <xdr:cNvCxnSpPr/>
      </xdr:nvCxnSpPr>
      <xdr:spPr>
        <a:xfrm flipV="1">
          <a:off x="14401800" y="1022593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9" name="フローチャート: 判断 328"/>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30" name="テキスト ボックス 329"/>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98319</xdr:rowOff>
    </xdr:from>
    <xdr:to>
      <xdr:col>68</xdr:col>
      <xdr:colOff>152400</xdr:colOff>
      <xdr:row>59</xdr:row>
      <xdr:rowOff>116417</xdr:rowOff>
    </xdr:to>
    <xdr:cxnSp macro="">
      <xdr:nvCxnSpPr>
        <xdr:cNvPr id="331" name="直線コネクタ 330"/>
        <xdr:cNvCxnSpPr/>
      </xdr:nvCxnSpPr>
      <xdr:spPr>
        <a:xfrm>
          <a:off x="13512800" y="1021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2" name="フローチャート: 判断 331"/>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3" name="テキスト ボックス 332"/>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4" name="フローチャート: 判断 333"/>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5" name="テキスト ボックス 334"/>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103822</xdr:rowOff>
    </xdr:from>
    <xdr:to>
      <xdr:col>81</xdr:col>
      <xdr:colOff>95250</xdr:colOff>
      <xdr:row>60</xdr:row>
      <xdr:rowOff>33972</xdr:rowOff>
    </xdr:to>
    <xdr:sp macro="" textlink="">
      <xdr:nvSpPr>
        <xdr:cNvPr id="341" name="楕円 340"/>
        <xdr:cNvSpPr/>
      </xdr:nvSpPr>
      <xdr:spPr>
        <a:xfrm>
          <a:off x="16967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25099</xdr:rowOff>
    </xdr:from>
    <xdr:ext cx="762000" cy="259045"/>
    <xdr:sp macro="" textlink="">
      <xdr:nvSpPr>
        <xdr:cNvPr id="342" name="定員管理の状況該当値テキスト"/>
        <xdr:cNvSpPr txBox="1"/>
      </xdr:nvSpPr>
      <xdr:spPr>
        <a:xfrm>
          <a:off x="17106900" y="101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3" name="楕円 342"/>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4" name="テキスト ボックス 343"/>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59584</xdr:rowOff>
    </xdr:from>
    <xdr:to>
      <xdr:col>73</xdr:col>
      <xdr:colOff>44450</xdr:colOff>
      <xdr:row>59</xdr:row>
      <xdr:rowOff>161184</xdr:rowOff>
    </xdr:to>
    <xdr:sp macro="" textlink="">
      <xdr:nvSpPr>
        <xdr:cNvPr id="345" name="楕円 344"/>
        <xdr:cNvSpPr/>
      </xdr:nvSpPr>
      <xdr:spPr>
        <a:xfrm>
          <a:off x="15240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171361</xdr:rowOff>
    </xdr:from>
    <xdr:ext cx="762000" cy="259045"/>
    <xdr:sp macro="" textlink="">
      <xdr:nvSpPr>
        <xdr:cNvPr id="346" name="テキスト ボックス 345"/>
        <xdr:cNvSpPr txBox="1"/>
      </xdr:nvSpPr>
      <xdr:spPr>
        <a:xfrm>
          <a:off x="14909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7" name="楕円 346"/>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8" name="テキスト ボックス 347"/>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49" name="楕円 348"/>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50" name="テキスト ボックス 349"/>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単年度で見た場合は、臨時財政対策債の償還費用増により公債費は増加しているが、建設地方債残高の圧縮に努めてきたために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か年平均で算出する実質公債費比率においては、着実に減少している。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しかしながら、今後新庁舎建設等により公債費は増加することが予想される。今後も地方債の発行に際しては、交付税措置や利率の多寡等を判断材料とし、有利なものを選定するよう努める。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80" name="直線コネクタ 379"/>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1"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2" name="直線コネクタ 381"/>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126093</xdr:rowOff>
    </xdr:to>
    <xdr:cxnSp macro="">
      <xdr:nvCxnSpPr>
        <xdr:cNvPr id="385" name="直線コネクタ 384"/>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6"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7" name="フローチャート: 判断 386"/>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9797</xdr:rowOff>
    </xdr:to>
    <xdr:cxnSp macro="">
      <xdr:nvCxnSpPr>
        <xdr:cNvPr id="388" name="直線コネクタ 387"/>
        <xdr:cNvCxnSpPr/>
      </xdr:nvCxnSpPr>
      <xdr:spPr>
        <a:xfrm flipV="1">
          <a:off x="15290800" y="68126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9" name="フローチャート: 判断 388"/>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90" name="テキスト ボックス 389"/>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85634</xdr:rowOff>
    </xdr:to>
    <xdr:cxnSp macro="">
      <xdr:nvCxnSpPr>
        <xdr:cNvPr id="391" name="直線コネクタ 390"/>
        <xdr:cNvCxnSpPr/>
      </xdr:nvCxnSpPr>
      <xdr:spPr>
        <a:xfrm flipV="1">
          <a:off x="14401800" y="68677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41</xdr:row>
      <xdr:rowOff>24493</xdr:rowOff>
    </xdr:to>
    <xdr:cxnSp macro="">
      <xdr:nvCxnSpPr>
        <xdr:cNvPr id="394" name="直線コネクタ 393"/>
        <xdr:cNvCxnSpPr/>
      </xdr:nvCxnSpPr>
      <xdr:spPr>
        <a:xfrm flipV="1">
          <a:off x="13512800" y="69436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5" name="フローチャート: 判断 394"/>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6" name="テキスト ボックス 395"/>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7" name="フローチャート: 判断 396"/>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8" name="テキスト ボックス 397"/>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4" name="楕円 403"/>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5"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8" name="楕円 407"/>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9" name="テキスト ボックス 408"/>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10" name="楕円 409"/>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146611</xdr:rowOff>
    </xdr:from>
    <xdr:ext cx="762000" cy="259045"/>
    <xdr:sp macro="" textlink="">
      <xdr:nvSpPr>
        <xdr:cNvPr id="411" name="テキスト ボックス 410"/>
        <xdr:cNvSpPr txBox="1"/>
      </xdr:nvSpPr>
      <xdr:spPr>
        <a:xfrm>
          <a:off x="14020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2" name="楕円 411"/>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3" name="テキスト ボックス 412"/>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となった。その要因は、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建設地方債残高の圧縮に努めてきたことや、職員の大量退職に伴い退職手当負担見込み額が減少したこと等による。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しかしながら、今後新庁舎の建設や、新しいごみ処理施設の整備、といった投資的経費の大幅な増加が見込まれるため、引き続き継続的な行財政改革を推進するとともに、計画的な地方債の発行に努める。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42" name="直線コネクタ 441"/>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43"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4" name="直線コネクタ 443"/>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66887</xdr:rowOff>
    </xdr:from>
    <xdr:to>
      <xdr:col>81</xdr:col>
      <xdr:colOff>44450</xdr:colOff>
      <xdr:row>14</xdr:row>
      <xdr:rowOff>104690</xdr:rowOff>
    </xdr:to>
    <xdr:cxnSp macro="">
      <xdr:nvCxnSpPr>
        <xdr:cNvPr id="447" name="直線コネクタ 446"/>
        <xdr:cNvCxnSpPr/>
      </xdr:nvCxnSpPr>
      <xdr:spPr>
        <a:xfrm flipV="1">
          <a:off x="16179800" y="2467187"/>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8"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9" name="フローチャート: 判断 448"/>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104690</xdr:rowOff>
    </xdr:from>
    <xdr:to>
      <xdr:col>77</xdr:col>
      <xdr:colOff>44450</xdr:colOff>
      <xdr:row>14</xdr:row>
      <xdr:rowOff>169841</xdr:rowOff>
    </xdr:to>
    <xdr:cxnSp macro="">
      <xdr:nvCxnSpPr>
        <xdr:cNvPr id="450" name="直線コネクタ 449"/>
        <xdr:cNvCxnSpPr/>
      </xdr:nvCxnSpPr>
      <xdr:spPr>
        <a:xfrm flipV="1">
          <a:off x="15290800" y="250499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51" name="フローチャート: 判断 450"/>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52" name="テキスト ボックス 451"/>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108712</xdr:rowOff>
    </xdr:from>
    <xdr:to>
      <xdr:col>72</xdr:col>
      <xdr:colOff>203200</xdr:colOff>
      <xdr:row>14</xdr:row>
      <xdr:rowOff>169841</xdr:rowOff>
    </xdr:to>
    <xdr:cxnSp macro="">
      <xdr:nvCxnSpPr>
        <xdr:cNvPr id="453" name="直線コネクタ 452"/>
        <xdr:cNvCxnSpPr/>
      </xdr:nvCxnSpPr>
      <xdr:spPr>
        <a:xfrm>
          <a:off x="14401800" y="2509012"/>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4" name="フローチャート: 判断 453"/>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5" name="テキスト ボックス 454"/>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108712</xdr:rowOff>
    </xdr:from>
    <xdr:to>
      <xdr:col>68</xdr:col>
      <xdr:colOff>152400</xdr:colOff>
      <xdr:row>15</xdr:row>
      <xdr:rowOff>74803</xdr:rowOff>
    </xdr:to>
    <xdr:cxnSp macro="">
      <xdr:nvCxnSpPr>
        <xdr:cNvPr id="456" name="直線コネクタ 455"/>
        <xdr:cNvCxnSpPr/>
      </xdr:nvCxnSpPr>
      <xdr:spPr>
        <a:xfrm flipV="1">
          <a:off x="13512800" y="2509012"/>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7" name="フローチャート: 判断 456"/>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8" name="テキスト ボックス 457"/>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9" name="フローチャート: 判断 458"/>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60" name="テキスト ボックス 459"/>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66" name="楕円 465"/>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108814</xdr:rowOff>
    </xdr:from>
    <xdr:ext cx="762000" cy="259045"/>
    <xdr:sp macro="" textlink="">
      <xdr:nvSpPr>
        <xdr:cNvPr id="467" name="将来負担の状況該当値テキスト"/>
        <xdr:cNvSpPr txBox="1"/>
      </xdr:nvSpPr>
      <xdr:spPr>
        <a:xfrm>
          <a:off x="17106900" y="233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53890</xdr:rowOff>
    </xdr:from>
    <xdr:to>
      <xdr:col>77</xdr:col>
      <xdr:colOff>95250</xdr:colOff>
      <xdr:row>14</xdr:row>
      <xdr:rowOff>155490</xdr:rowOff>
    </xdr:to>
    <xdr:sp macro="" textlink="">
      <xdr:nvSpPr>
        <xdr:cNvPr id="468" name="楕円 467"/>
        <xdr:cNvSpPr/>
      </xdr:nvSpPr>
      <xdr:spPr>
        <a:xfrm>
          <a:off x="16129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165667</xdr:rowOff>
    </xdr:from>
    <xdr:ext cx="736600" cy="259045"/>
    <xdr:sp macro="" textlink="">
      <xdr:nvSpPr>
        <xdr:cNvPr id="469" name="テキスト ボックス 468"/>
        <xdr:cNvSpPr txBox="1"/>
      </xdr:nvSpPr>
      <xdr:spPr>
        <a:xfrm>
          <a:off x="15798800" y="222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119041</xdr:rowOff>
    </xdr:from>
    <xdr:to>
      <xdr:col>73</xdr:col>
      <xdr:colOff>44450</xdr:colOff>
      <xdr:row>15</xdr:row>
      <xdr:rowOff>49191</xdr:rowOff>
    </xdr:to>
    <xdr:sp macro="" textlink="">
      <xdr:nvSpPr>
        <xdr:cNvPr id="470" name="楕円 469"/>
        <xdr:cNvSpPr/>
      </xdr:nvSpPr>
      <xdr:spPr>
        <a:xfrm>
          <a:off x="15240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59368</xdr:rowOff>
    </xdr:from>
    <xdr:ext cx="762000" cy="259045"/>
    <xdr:sp macro="" textlink="">
      <xdr:nvSpPr>
        <xdr:cNvPr id="471" name="テキスト ボックス 470"/>
        <xdr:cNvSpPr txBox="1"/>
      </xdr:nvSpPr>
      <xdr:spPr>
        <a:xfrm>
          <a:off x="14909800" y="22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57912</xdr:rowOff>
    </xdr:from>
    <xdr:to>
      <xdr:col>68</xdr:col>
      <xdr:colOff>203200</xdr:colOff>
      <xdr:row>14</xdr:row>
      <xdr:rowOff>159512</xdr:rowOff>
    </xdr:to>
    <xdr:sp macro="" textlink="">
      <xdr:nvSpPr>
        <xdr:cNvPr id="472" name="楕円 471"/>
        <xdr:cNvSpPr/>
      </xdr:nvSpPr>
      <xdr:spPr>
        <a:xfrm>
          <a:off x="1435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169689</xdr:rowOff>
    </xdr:from>
    <xdr:ext cx="762000" cy="259045"/>
    <xdr:sp macro="" textlink="">
      <xdr:nvSpPr>
        <xdr:cNvPr id="473" name="テキスト ボックス 472"/>
        <xdr:cNvSpPr txBox="1"/>
      </xdr:nvSpPr>
      <xdr:spPr>
        <a:xfrm>
          <a:off x="14020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24003</xdr:rowOff>
    </xdr:from>
    <xdr:to>
      <xdr:col>64</xdr:col>
      <xdr:colOff>152400</xdr:colOff>
      <xdr:row>15</xdr:row>
      <xdr:rowOff>125603</xdr:rowOff>
    </xdr:to>
    <xdr:sp macro="" textlink="">
      <xdr:nvSpPr>
        <xdr:cNvPr id="474" name="楕円 473"/>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135780</xdr:rowOff>
    </xdr:from>
    <xdr:ext cx="762000" cy="259045"/>
    <xdr:sp macro="" textlink="">
      <xdr:nvSpPr>
        <xdr:cNvPr id="475" name="テキスト ボックス 474"/>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これまでも退職者補充の抑制、計画的な新規採用等により定員管理の数値目標を上回る水準で達成し、類似団体平均を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ポイント下回る等、人件費の抑制効果が表れている。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今年度は職員数増加により人件費増となったものの、適正な定員管理を行いつつ、今後も引き続き総人件費の抑制に努めていく。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146050</xdr:rowOff>
    </xdr:to>
    <xdr:cxnSp macro="">
      <xdr:nvCxnSpPr>
        <xdr:cNvPr id="66" name="直線コネクタ 65"/>
        <xdr:cNvCxnSpPr/>
      </xdr:nvCxnSpPr>
      <xdr:spPr>
        <a:xfrm>
          <a:off x="3987800" y="612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123190</xdr:rowOff>
    </xdr:to>
    <xdr:cxnSp macro="">
      <xdr:nvCxnSpPr>
        <xdr:cNvPr id="69" name="直線コネクタ 68"/>
        <xdr:cNvCxnSpPr/>
      </xdr:nvCxnSpPr>
      <xdr:spPr>
        <a:xfrm>
          <a:off x="3098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115570</xdr:rowOff>
    </xdr:to>
    <xdr:cxnSp macro="">
      <xdr:nvCxnSpPr>
        <xdr:cNvPr id="72" name="直線コネクタ 71"/>
        <xdr:cNvCxnSpPr/>
      </xdr:nvCxnSpPr>
      <xdr:spPr>
        <a:xfrm>
          <a:off x="2209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xdr:cNvCxnSpPr/>
      </xdr:nvCxnSpPr>
      <xdr:spPr>
        <a:xfrm flipV="1">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可燃ごみについて、次期ごみ処理施設が稼動するまでの間、積替施設を経由して市外の民間処理施設まで運搬し処理する必要があることや、北部学校給食センター調理員を外部委託化したこと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今後も物件費の増加が予想されるため、引き続き必要性や効果等を検討した事務事業の見直しを行い経費節減に努める。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24130</xdr:rowOff>
    </xdr:from>
    <xdr:to>
      <xdr:col>82</xdr:col>
      <xdr:colOff>107950</xdr:colOff>
      <xdr:row>21</xdr:row>
      <xdr:rowOff>46990</xdr:rowOff>
    </xdr:to>
    <xdr:cxnSp macro="">
      <xdr:nvCxnSpPr>
        <xdr:cNvPr id="127" name="直線コネクタ 126"/>
        <xdr:cNvCxnSpPr/>
      </xdr:nvCxnSpPr>
      <xdr:spPr>
        <a:xfrm>
          <a:off x="15671800" y="3624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21</xdr:row>
      <xdr:rowOff>24130</xdr:rowOff>
    </xdr:to>
    <xdr:cxnSp macro="">
      <xdr:nvCxnSpPr>
        <xdr:cNvPr id="130" name="直線コネクタ 129"/>
        <xdr:cNvCxnSpPr/>
      </xdr:nvCxnSpPr>
      <xdr:spPr>
        <a:xfrm>
          <a:off x="14782800" y="3517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20</xdr:row>
      <xdr:rowOff>88900</xdr:rowOff>
    </xdr:to>
    <xdr:cxnSp macro="">
      <xdr:nvCxnSpPr>
        <xdr:cNvPr id="133" name="直線コネクタ 132"/>
        <xdr:cNvCxnSpPr/>
      </xdr:nvCxnSpPr>
      <xdr:spPr>
        <a:xfrm>
          <a:off x="13893800" y="3136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66040</xdr:rowOff>
    </xdr:to>
    <xdr:cxnSp macro="">
      <xdr:nvCxnSpPr>
        <xdr:cNvPr id="136" name="直線コネクタ 135"/>
        <xdr:cNvCxnSpPr/>
      </xdr:nvCxnSpPr>
      <xdr:spPr>
        <a:xfrm flipV="1">
          <a:off x="13004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167640</xdr:rowOff>
    </xdr:from>
    <xdr:to>
      <xdr:col>82</xdr:col>
      <xdr:colOff>158750</xdr:colOff>
      <xdr:row>21</xdr:row>
      <xdr:rowOff>97790</xdr:rowOff>
    </xdr:to>
    <xdr:sp macro="" textlink="">
      <xdr:nvSpPr>
        <xdr:cNvPr id="146" name="楕円 145"/>
        <xdr:cNvSpPr/>
      </xdr:nvSpPr>
      <xdr:spPr>
        <a:xfrm>
          <a:off x="164592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76217</xdr:rowOff>
    </xdr:from>
    <xdr:ext cx="762000" cy="259045"/>
    <xdr:sp macro="" textlink="">
      <xdr:nvSpPr>
        <xdr:cNvPr id="147" name="物件費該当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144780</xdr:rowOff>
    </xdr:from>
    <xdr:to>
      <xdr:col>78</xdr:col>
      <xdr:colOff>120650</xdr:colOff>
      <xdr:row>21</xdr:row>
      <xdr:rowOff>74930</xdr:rowOff>
    </xdr:to>
    <xdr:sp macro="" textlink="">
      <xdr:nvSpPr>
        <xdr:cNvPr id="148" name="楕円 147"/>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59707</xdr:rowOff>
    </xdr:from>
    <xdr:ext cx="736600" cy="259045"/>
    <xdr:sp macro="" textlink="">
      <xdr:nvSpPr>
        <xdr:cNvPr id="149" name="テキスト ボックス 148"/>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年度においては、扶助費総額は減少したものの、扶助費の経常収支比率に占める割合</a:t>
          </a:r>
          <a:r>
            <a:rPr kumimoji="1" lang="ja-JP" altLang="en-US" sz="1300">
              <a:solidFill>
                <a:schemeClr val="tx1"/>
              </a:solidFill>
              <a:latin typeface="ＭＳ Ｐゴシック" panose="020B0600070205080204" pitchFamily="50" charset="-128"/>
              <a:ea typeface="ＭＳ Ｐゴシック" panose="020B0600070205080204" pitchFamily="50" charset="-128"/>
            </a:rPr>
            <a:t>は横ばいと</a:t>
          </a:r>
          <a:r>
            <a:rPr kumimoji="1" lang="ja-JP" altLang="en-US" sz="1300">
              <a:latin typeface="ＭＳ Ｐゴシック" panose="020B0600070205080204" pitchFamily="50" charset="-128"/>
              <a:ea typeface="ＭＳ Ｐゴシック" panose="020B0600070205080204" pitchFamily="50" charset="-128"/>
            </a:rPr>
            <a:t>なった。これは、金額の大きい児童手当費等が減少したものの、市負担の比較的大きい障害児通所等給付費等が増加したためである。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42418</xdr:rowOff>
    </xdr:from>
    <xdr:to>
      <xdr:col>24</xdr:col>
      <xdr:colOff>25400</xdr:colOff>
      <xdr:row>57</xdr:row>
      <xdr:rowOff>42418</xdr:rowOff>
    </xdr:to>
    <xdr:cxnSp macro="">
      <xdr:nvCxnSpPr>
        <xdr:cNvPr id="186" name="直線コネクタ 185"/>
        <xdr:cNvCxnSpPr/>
      </xdr:nvCxnSpPr>
      <xdr:spPr>
        <a:xfrm>
          <a:off x="3987800" y="9815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33274</xdr:rowOff>
    </xdr:from>
    <xdr:to>
      <xdr:col>19</xdr:col>
      <xdr:colOff>187325</xdr:colOff>
      <xdr:row>57</xdr:row>
      <xdr:rowOff>42418</xdr:rowOff>
    </xdr:to>
    <xdr:cxnSp macro="">
      <xdr:nvCxnSpPr>
        <xdr:cNvPr id="189" name="直線コネクタ 188"/>
        <xdr:cNvCxnSpPr/>
      </xdr:nvCxnSpPr>
      <xdr:spPr>
        <a:xfrm>
          <a:off x="3098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57</xdr:row>
      <xdr:rowOff>33274</xdr:rowOff>
    </xdr:to>
    <xdr:cxnSp macro="">
      <xdr:nvCxnSpPr>
        <xdr:cNvPr id="192" name="直線コネクタ 191"/>
        <xdr:cNvCxnSpPr/>
      </xdr:nvCxnSpPr>
      <xdr:spPr>
        <a:xfrm>
          <a:off x="2209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149860</xdr:rowOff>
    </xdr:to>
    <xdr:cxnSp macro="">
      <xdr:nvCxnSpPr>
        <xdr:cNvPr id="195" name="直線コネクタ 194"/>
        <xdr:cNvCxnSpPr/>
      </xdr:nvCxnSpPr>
      <xdr:spPr>
        <a:xfrm flipV="1">
          <a:off x="1320800" y="9677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163068</xdr:rowOff>
    </xdr:from>
    <xdr:to>
      <xdr:col>24</xdr:col>
      <xdr:colOff>76200</xdr:colOff>
      <xdr:row>57</xdr:row>
      <xdr:rowOff>93218</xdr:rowOff>
    </xdr:to>
    <xdr:sp macro="" textlink="">
      <xdr:nvSpPr>
        <xdr:cNvPr id="205" name="楕円 204"/>
        <xdr:cNvSpPr/>
      </xdr:nvSpPr>
      <xdr:spPr>
        <a:xfrm>
          <a:off x="4775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135145</xdr:rowOff>
    </xdr:from>
    <xdr:ext cx="762000" cy="259045"/>
    <xdr:sp macro="" textlink="">
      <xdr:nvSpPr>
        <xdr:cNvPr id="206" name="扶助費該当値テキスト"/>
        <xdr:cNvSpPr txBox="1"/>
      </xdr:nvSpPr>
      <xdr:spPr>
        <a:xfrm>
          <a:off x="4914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163068</xdr:rowOff>
    </xdr:from>
    <xdr:to>
      <xdr:col>20</xdr:col>
      <xdr:colOff>38100</xdr:colOff>
      <xdr:row>57</xdr:row>
      <xdr:rowOff>93218</xdr:rowOff>
    </xdr:to>
    <xdr:sp macro="" textlink="">
      <xdr:nvSpPr>
        <xdr:cNvPr id="207" name="楕円 206"/>
        <xdr:cNvSpPr/>
      </xdr:nvSpPr>
      <xdr:spPr>
        <a:xfrm>
          <a:off x="3937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77995</xdr:rowOff>
    </xdr:from>
    <xdr:ext cx="736600" cy="259045"/>
    <xdr:sp macro="" textlink="">
      <xdr:nvSpPr>
        <xdr:cNvPr id="208" name="テキスト ボックス 207"/>
        <xdr:cNvSpPr txBox="1"/>
      </xdr:nvSpPr>
      <xdr:spPr>
        <a:xfrm>
          <a:off x="3606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9" name="楕円 208"/>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0" name="テキスト ボックス 209"/>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1" name="楕円 210"/>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2" name="テキスト ボックス 211"/>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数年来、下水道事業特別会計繰出金が一般会計の大きな負担となっているほか、後期高齢者医療特別会計と介護保険特別会計への繰出金が増加している。今後、健全経営のあり方を検討し、普通会計の負担額を減らし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59</xdr:row>
      <xdr:rowOff>146050</xdr:rowOff>
    </xdr:to>
    <xdr:cxnSp macro="">
      <xdr:nvCxnSpPr>
        <xdr:cNvPr id="247" name="直線コネクタ 246"/>
        <xdr:cNvCxnSpPr/>
      </xdr:nvCxnSpPr>
      <xdr:spPr>
        <a:xfrm>
          <a:off x="15671800" y="1026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146050</xdr:rowOff>
    </xdr:to>
    <xdr:cxnSp macro="">
      <xdr:nvCxnSpPr>
        <xdr:cNvPr id="250" name="直線コネクタ 249"/>
        <xdr:cNvCxnSpPr/>
      </xdr:nvCxnSpPr>
      <xdr:spPr>
        <a:xfrm>
          <a:off x="14782800" y="1023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123190</xdr:rowOff>
    </xdr:to>
    <xdr:cxnSp macro="">
      <xdr:nvCxnSpPr>
        <xdr:cNvPr id="253" name="直線コネクタ 252"/>
        <xdr:cNvCxnSpPr/>
      </xdr:nvCxnSpPr>
      <xdr:spPr>
        <a:xfrm>
          <a:off x="13893800" y="1013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16510</xdr:rowOff>
    </xdr:to>
    <xdr:cxnSp macro="">
      <xdr:nvCxnSpPr>
        <xdr:cNvPr id="256" name="直線コネクタ 255"/>
        <xdr:cNvCxnSpPr/>
      </xdr:nvCxnSpPr>
      <xdr:spPr>
        <a:xfrm>
          <a:off x="13004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6" name="楕円 265"/>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7"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8" name="楕円 267"/>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9" name="テキスト ボックス 268"/>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72390</xdr:rowOff>
    </xdr:from>
    <xdr:to>
      <xdr:col>74</xdr:col>
      <xdr:colOff>31750</xdr:colOff>
      <xdr:row>60</xdr:row>
      <xdr:rowOff>2540</xdr:rowOff>
    </xdr:to>
    <xdr:sp macro="" textlink="">
      <xdr:nvSpPr>
        <xdr:cNvPr id="270" name="楕円 269"/>
        <xdr:cNvSpPr/>
      </xdr:nvSpPr>
      <xdr:spPr>
        <a:xfrm>
          <a:off x="14732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71" name="テキスト ボックス 270"/>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2" name="楕円 271"/>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3" name="テキスト ボックス 272"/>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5" name="テキスト ボックス 274"/>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ものの、増加傾向にあり、今後次期ごみ処理施設の建設に伴い、岐阜羽島衛生施設組合負担金が増加するため、さらに上昇することが想定される。増加傾向の要因として、補助費等の大部分を占める病院会計負担金があり、引き続き病院運営改革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市単独補助金は、今後も金額や期間・効果を見極めることや補助要件の見直し等も行い、適切に執行されるよう努める。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69850</xdr:rowOff>
    </xdr:to>
    <xdr:cxnSp macro="">
      <xdr:nvCxnSpPr>
        <xdr:cNvPr id="305" name="直線コネクタ 304"/>
        <xdr:cNvCxnSpPr/>
      </xdr:nvCxnSpPr>
      <xdr:spPr>
        <a:xfrm>
          <a:off x="15671800" y="6066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65278</xdr:rowOff>
    </xdr:to>
    <xdr:cxnSp macro="">
      <xdr:nvCxnSpPr>
        <xdr:cNvPr id="308" name="直線コネクタ 307"/>
        <xdr:cNvCxnSpPr/>
      </xdr:nvCxnSpPr>
      <xdr:spPr>
        <a:xfrm>
          <a:off x="14782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46990</xdr:rowOff>
    </xdr:to>
    <xdr:cxnSp macro="">
      <xdr:nvCxnSpPr>
        <xdr:cNvPr id="311" name="直線コネクタ 310"/>
        <xdr:cNvCxnSpPr/>
      </xdr:nvCxnSpPr>
      <xdr:spPr>
        <a:xfrm>
          <a:off x="13893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74422</xdr:rowOff>
    </xdr:to>
    <xdr:cxnSp macro="">
      <xdr:nvCxnSpPr>
        <xdr:cNvPr id="314" name="直線コネクタ 313"/>
        <xdr:cNvCxnSpPr/>
      </xdr:nvCxnSpPr>
      <xdr:spPr>
        <a:xfrm flipV="1">
          <a:off x="13004800" y="6020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4" name="楕円 32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5"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6" name="楕円 325"/>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7" name="テキスト ボックス 326"/>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8" name="楕円 327"/>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9" name="テキスト ボックス 328"/>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0" name="楕円 329"/>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1" name="テキスト ボックス 330"/>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2" name="楕円 331"/>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3" name="テキスト ボックス 332"/>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数年来、事業の必要性・効果等を検討し公債費を抑制してきた結果、類似団体内平均値を下回っている。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金償還の想定から今後数年間は低い水準で継続すると見込まれるが、令和元年度以降新庁舎建設等により公債発行額が大きく増加することから、中長期的に公債費負担は大きくなる見込みである。また、償還の内訳における臨時財政対策債の比率が年々重くなってきているため、留意す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94996</xdr:rowOff>
    </xdr:to>
    <xdr:cxnSp macro="">
      <xdr:nvCxnSpPr>
        <xdr:cNvPr id="363" name="直線コネクタ 362"/>
        <xdr:cNvCxnSpPr/>
      </xdr:nvCxnSpPr>
      <xdr:spPr>
        <a:xfrm>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149861</xdr:rowOff>
    </xdr:to>
    <xdr:cxnSp macro="">
      <xdr:nvCxnSpPr>
        <xdr:cNvPr id="366" name="直線コネクタ 365"/>
        <xdr:cNvCxnSpPr/>
      </xdr:nvCxnSpPr>
      <xdr:spPr>
        <a:xfrm flipV="1">
          <a:off x="3098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149861</xdr:rowOff>
    </xdr:to>
    <xdr:cxnSp macro="">
      <xdr:nvCxnSpPr>
        <xdr:cNvPr id="369" name="直線コネクタ 368"/>
        <xdr:cNvCxnSpPr/>
      </xdr:nvCxnSpPr>
      <xdr:spPr>
        <a:xfrm>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46989</xdr:rowOff>
    </xdr:to>
    <xdr:cxnSp macro="">
      <xdr:nvCxnSpPr>
        <xdr:cNvPr id="372" name="直線コネクタ 371"/>
        <xdr:cNvCxnSpPr/>
      </xdr:nvCxnSpPr>
      <xdr:spPr>
        <a:xfrm flipV="1">
          <a:off x="1320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6" name="楕円 38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7" name="テキスト ボックス 38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1" name="テキスト ボックス 39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類似団体平均を上回る傾向が続いている。以前は減少を続けていた人件費が、団塊の世代の大量退職も終わり増加に転じている。また、行政運営経常経費である物件費の抑制にも限界がある。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一方で、扶助費のような社会保障費は増加の一途であり、新庁舎建設をはじめ、各公共施設等の維持管理費等も増加することが見込まれる。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今後は各特別会計の財政基盤の強化を図り、普通会計の負担額を減らしていく必要がある。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30987</xdr:rowOff>
    </xdr:to>
    <xdr:cxnSp macro="">
      <xdr:nvCxnSpPr>
        <xdr:cNvPr id="422" name="直線コネクタ 421"/>
        <xdr:cNvCxnSpPr/>
      </xdr:nvCxnSpPr>
      <xdr:spPr>
        <a:xfrm>
          <a:off x="15671800" y="137149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170435</xdr:rowOff>
    </xdr:to>
    <xdr:cxnSp macro="">
      <xdr:nvCxnSpPr>
        <xdr:cNvPr id="425" name="直線コネクタ 424"/>
        <xdr:cNvCxnSpPr/>
      </xdr:nvCxnSpPr>
      <xdr:spPr>
        <a:xfrm>
          <a:off x="14782800" y="1360982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79</xdr:row>
      <xdr:rowOff>65278</xdr:rowOff>
    </xdr:to>
    <xdr:cxnSp macro="">
      <xdr:nvCxnSpPr>
        <xdr:cNvPr id="428" name="直線コネクタ 427"/>
        <xdr:cNvCxnSpPr/>
      </xdr:nvCxnSpPr>
      <xdr:spPr>
        <a:xfrm>
          <a:off x="13893800" y="13225780"/>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161289</xdr:rowOff>
    </xdr:to>
    <xdr:cxnSp macro="">
      <xdr:nvCxnSpPr>
        <xdr:cNvPr id="431" name="直線コネクタ 430"/>
        <xdr:cNvCxnSpPr/>
      </xdr:nvCxnSpPr>
      <xdr:spPr>
        <a:xfrm flipV="1">
          <a:off x="13004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1" name="楕円 440"/>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123714</xdr:rowOff>
    </xdr:from>
    <xdr:ext cx="762000" cy="259045"/>
    <xdr:sp macro="" textlink="">
      <xdr:nvSpPr>
        <xdr:cNvPr id="442"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3" name="楕円 442"/>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4" name="テキスト ボックス 443"/>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45" name="楕円 444"/>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46" name="テキスト ボックス 445"/>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9" name="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27623</xdr:rowOff>
    </xdr:from>
    <xdr:ext cx="762000" cy="259045"/>
    <xdr:sp macro="" textlink="">
      <xdr:nvSpPr>
        <xdr:cNvPr id="48" name="人口1人当たり決算額の推移最小値テキスト130"/>
        <xdr:cNvSpPr txBox="1"/>
      </xdr:nvSpPr>
      <xdr:spPr>
        <a:xfrm>
          <a:off x="5740400" y="350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17446</xdr:rowOff>
    </xdr:from>
    <xdr:to>
      <xdr:col>29</xdr:col>
      <xdr:colOff>127000</xdr:colOff>
      <xdr:row>20</xdr:row>
      <xdr:rowOff>23112</xdr:rowOff>
    </xdr:to>
    <xdr:cxnSp macro="">
      <xdr:nvCxnSpPr>
        <xdr:cNvPr id="52" name="直線コネクタ 51"/>
        <xdr:cNvCxnSpPr/>
      </xdr:nvCxnSpPr>
      <xdr:spPr bwMode="auto">
        <a:xfrm flipV="1">
          <a:off x="5003800" y="3494071"/>
          <a:ext cx="6477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23112</xdr:rowOff>
    </xdr:from>
    <xdr:to>
      <xdr:col>26</xdr:col>
      <xdr:colOff>50800</xdr:colOff>
      <xdr:row>20</xdr:row>
      <xdr:rowOff>31897</xdr:rowOff>
    </xdr:to>
    <xdr:cxnSp macro="">
      <xdr:nvCxnSpPr>
        <xdr:cNvPr id="55" name="直線コネクタ 54"/>
        <xdr:cNvCxnSpPr/>
      </xdr:nvCxnSpPr>
      <xdr:spPr bwMode="auto">
        <a:xfrm flipV="1">
          <a:off x="4305300" y="3499737"/>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12613</xdr:rowOff>
    </xdr:from>
    <xdr:to>
      <xdr:col>22</xdr:col>
      <xdr:colOff>114300</xdr:colOff>
      <xdr:row>20</xdr:row>
      <xdr:rowOff>31897</xdr:rowOff>
    </xdr:to>
    <xdr:cxnSp macro="">
      <xdr:nvCxnSpPr>
        <xdr:cNvPr id="58" name="直線コネクタ 57"/>
        <xdr:cNvCxnSpPr/>
      </xdr:nvCxnSpPr>
      <xdr:spPr bwMode="auto">
        <a:xfrm>
          <a:off x="3606800" y="3489238"/>
          <a:ext cx="698500" cy="1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12613</xdr:rowOff>
    </xdr:from>
    <xdr:to>
      <xdr:col>18</xdr:col>
      <xdr:colOff>177800</xdr:colOff>
      <xdr:row>20</xdr:row>
      <xdr:rowOff>22508</xdr:rowOff>
    </xdr:to>
    <xdr:cxnSp macro="">
      <xdr:nvCxnSpPr>
        <xdr:cNvPr id="61" name="直線コネクタ 60"/>
        <xdr:cNvCxnSpPr/>
      </xdr:nvCxnSpPr>
      <xdr:spPr bwMode="auto">
        <a:xfrm flipV="1">
          <a:off x="2908300" y="3489238"/>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138096</xdr:rowOff>
    </xdr:from>
    <xdr:to>
      <xdr:col>29</xdr:col>
      <xdr:colOff>177800</xdr:colOff>
      <xdr:row>20</xdr:row>
      <xdr:rowOff>68246</xdr:rowOff>
    </xdr:to>
    <xdr:sp macro="" textlink="">
      <xdr:nvSpPr>
        <xdr:cNvPr id="71" name="楕円 70"/>
        <xdr:cNvSpPr/>
      </xdr:nvSpPr>
      <xdr:spPr bwMode="auto">
        <a:xfrm>
          <a:off x="5600700" y="344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46673</xdr:rowOff>
    </xdr:from>
    <xdr:ext cx="762000" cy="259045"/>
    <xdr:sp macro="" textlink="">
      <xdr:nvSpPr>
        <xdr:cNvPr id="72" name="人口1人当たり決算額の推移該当値テキスト130"/>
        <xdr:cNvSpPr txBox="1"/>
      </xdr:nvSpPr>
      <xdr:spPr>
        <a:xfrm>
          <a:off x="5740400" y="335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143762</xdr:rowOff>
    </xdr:from>
    <xdr:to>
      <xdr:col>26</xdr:col>
      <xdr:colOff>101600</xdr:colOff>
      <xdr:row>20</xdr:row>
      <xdr:rowOff>73912</xdr:rowOff>
    </xdr:to>
    <xdr:sp macro="" textlink="">
      <xdr:nvSpPr>
        <xdr:cNvPr id="73" name="楕円 72"/>
        <xdr:cNvSpPr/>
      </xdr:nvSpPr>
      <xdr:spPr bwMode="auto">
        <a:xfrm>
          <a:off x="4953000" y="344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58689</xdr:rowOff>
    </xdr:from>
    <xdr:ext cx="736600" cy="259045"/>
    <xdr:sp macro="" textlink="">
      <xdr:nvSpPr>
        <xdr:cNvPr id="74" name="テキスト ボックス 73"/>
        <xdr:cNvSpPr txBox="1"/>
      </xdr:nvSpPr>
      <xdr:spPr>
        <a:xfrm>
          <a:off x="4622800" y="353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152547</xdr:rowOff>
    </xdr:from>
    <xdr:to>
      <xdr:col>22</xdr:col>
      <xdr:colOff>165100</xdr:colOff>
      <xdr:row>20</xdr:row>
      <xdr:rowOff>82697</xdr:rowOff>
    </xdr:to>
    <xdr:sp macro="" textlink="">
      <xdr:nvSpPr>
        <xdr:cNvPr id="75" name="楕円 74"/>
        <xdr:cNvSpPr/>
      </xdr:nvSpPr>
      <xdr:spPr bwMode="auto">
        <a:xfrm>
          <a:off x="4254500" y="345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67474</xdr:rowOff>
    </xdr:from>
    <xdr:ext cx="762000" cy="259045"/>
    <xdr:sp macro="" textlink="">
      <xdr:nvSpPr>
        <xdr:cNvPr id="76" name="テキスト ボックス 75"/>
        <xdr:cNvSpPr txBox="1"/>
      </xdr:nvSpPr>
      <xdr:spPr>
        <a:xfrm>
          <a:off x="3924300" y="35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133263</xdr:rowOff>
    </xdr:from>
    <xdr:to>
      <xdr:col>19</xdr:col>
      <xdr:colOff>38100</xdr:colOff>
      <xdr:row>20</xdr:row>
      <xdr:rowOff>63413</xdr:rowOff>
    </xdr:to>
    <xdr:sp macro="" textlink="">
      <xdr:nvSpPr>
        <xdr:cNvPr id="77" name="楕円 76"/>
        <xdr:cNvSpPr/>
      </xdr:nvSpPr>
      <xdr:spPr bwMode="auto">
        <a:xfrm>
          <a:off x="3556000" y="343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48190</xdr:rowOff>
    </xdr:from>
    <xdr:ext cx="762000" cy="259045"/>
    <xdr:sp macro="" textlink="">
      <xdr:nvSpPr>
        <xdr:cNvPr id="78" name="テキスト ボックス 77"/>
        <xdr:cNvSpPr txBox="1"/>
      </xdr:nvSpPr>
      <xdr:spPr>
        <a:xfrm>
          <a:off x="3225800" y="352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143158</xdr:rowOff>
    </xdr:from>
    <xdr:to>
      <xdr:col>15</xdr:col>
      <xdr:colOff>101600</xdr:colOff>
      <xdr:row>20</xdr:row>
      <xdr:rowOff>73308</xdr:rowOff>
    </xdr:to>
    <xdr:sp macro="" textlink="">
      <xdr:nvSpPr>
        <xdr:cNvPr id="79" name="楕円 78"/>
        <xdr:cNvSpPr/>
      </xdr:nvSpPr>
      <xdr:spPr bwMode="auto">
        <a:xfrm>
          <a:off x="2857500" y="344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58085</xdr:rowOff>
    </xdr:from>
    <xdr:ext cx="762000" cy="259045"/>
    <xdr:sp macro="" textlink="">
      <xdr:nvSpPr>
        <xdr:cNvPr id="80" name="テキスト ボックス 79"/>
        <xdr:cNvSpPr txBox="1"/>
      </xdr:nvSpPr>
      <xdr:spPr>
        <a:xfrm>
          <a:off x="2527300" y="353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85852</xdr:rowOff>
    </xdr:from>
    <xdr:to>
      <xdr:col>29</xdr:col>
      <xdr:colOff>127000</xdr:colOff>
      <xdr:row>36</xdr:row>
      <xdr:rowOff>115766</xdr:rowOff>
    </xdr:to>
    <xdr:cxnSp macro="">
      <xdr:nvCxnSpPr>
        <xdr:cNvPr id="115" name="直線コネクタ 114"/>
        <xdr:cNvCxnSpPr/>
      </xdr:nvCxnSpPr>
      <xdr:spPr bwMode="auto">
        <a:xfrm flipV="1">
          <a:off x="5003800" y="7039102"/>
          <a:ext cx="6477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46990</xdr:rowOff>
    </xdr:from>
    <xdr:to>
      <xdr:col>26</xdr:col>
      <xdr:colOff>50800</xdr:colOff>
      <xdr:row>36</xdr:row>
      <xdr:rowOff>115766</xdr:rowOff>
    </xdr:to>
    <xdr:cxnSp macro="">
      <xdr:nvCxnSpPr>
        <xdr:cNvPr id="118" name="直線コネクタ 117"/>
        <xdr:cNvCxnSpPr/>
      </xdr:nvCxnSpPr>
      <xdr:spPr bwMode="auto">
        <a:xfrm>
          <a:off x="4305300" y="7000240"/>
          <a:ext cx="698500" cy="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9434</xdr:rowOff>
    </xdr:from>
    <xdr:to>
      <xdr:col>22</xdr:col>
      <xdr:colOff>114300</xdr:colOff>
      <xdr:row>36</xdr:row>
      <xdr:rowOff>46990</xdr:rowOff>
    </xdr:to>
    <xdr:cxnSp macro="">
      <xdr:nvCxnSpPr>
        <xdr:cNvPr id="121" name="直線コネクタ 120"/>
        <xdr:cNvCxnSpPr/>
      </xdr:nvCxnSpPr>
      <xdr:spPr bwMode="auto">
        <a:xfrm>
          <a:off x="3606800" y="6962684"/>
          <a:ext cx="698500" cy="3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341982</xdr:rowOff>
    </xdr:from>
    <xdr:to>
      <xdr:col>18</xdr:col>
      <xdr:colOff>177800</xdr:colOff>
      <xdr:row>36</xdr:row>
      <xdr:rowOff>9434</xdr:rowOff>
    </xdr:to>
    <xdr:cxnSp macro="">
      <xdr:nvCxnSpPr>
        <xdr:cNvPr id="124" name="直線コネクタ 123"/>
        <xdr:cNvCxnSpPr/>
      </xdr:nvCxnSpPr>
      <xdr:spPr bwMode="auto">
        <a:xfrm>
          <a:off x="2908300" y="6952332"/>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35052</xdr:rowOff>
    </xdr:from>
    <xdr:to>
      <xdr:col>29</xdr:col>
      <xdr:colOff>177800</xdr:colOff>
      <xdr:row>36</xdr:row>
      <xdr:rowOff>136652</xdr:rowOff>
    </xdr:to>
    <xdr:sp macro="" textlink="">
      <xdr:nvSpPr>
        <xdr:cNvPr id="134" name="楕円 133"/>
        <xdr:cNvSpPr/>
      </xdr:nvSpPr>
      <xdr:spPr bwMode="auto">
        <a:xfrm>
          <a:off x="56007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7129</xdr:rowOff>
    </xdr:from>
    <xdr:ext cx="762000" cy="259045"/>
    <xdr:sp macro="" textlink="">
      <xdr:nvSpPr>
        <xdr:cNvPr id="135" name="人口1人当たり決算額の推移該当値テキスト445"/>
        <xdr:cNvSpPr txBox="1"/>
      </xdr:nvSpPr>
      <xdr:spPr>
        <a:xfrm>
          <a:off x="5740400" y="696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64966</xdr:rowOff>
    </xdr:from>
    <xdr:to>
      <xdr:col>26</xdr:col>
      <xdr:colOff>101600</xdr:colOff>
      <xdr:row>36</xdr:row>
      <xdr:rowOff>166566</xdr:rowOff>
    </xdr:to>
    <xdr:sp macro="" textlink="">
      <xdr:nvSpPr>
        <xdr:cNvPr id="136" name="楕円 135"/>
        <xdr:cNvSpPr/>
      </xdr:nvSpPr>
      <xdr:spPr bwMode="auto">
        <a:xfrm>
          <a:off x="4953000" y="701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151343</xdr:rowOff>
    </xdr:from>
    <xdr:ext cx="736600" cy="259045"/>
    <xdr:sp macro="" textlink="">
      <xdr:nvSpPr>
        <xdr:cNvPr id="137" name="テキスト ボックス 136"/>
        <xdr:cNvSpPr txBox="1"/>
      </xdr:nvSpPr>
      <xdr:spPr>
        <a:xfrm>
          <a:off x="4622800" y="71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339090</xdr:rowOff>
    </xdr:from>
    <xdr:to>
      <xdr:col>22</xdr:col>
      <xdr:colOff>165100</xdr:colOff>
      <xdr:row>36</xdr:row>
      <xdr:rowOff>97790</xdr:rowOff>
    </xdr:to>
    <xdr:sp macro="" textlink="">
      <xdr:nvSpPr>
        <xdr:cNvPr id="138" name="楕円 137"/>
        <xdr:cNvSpPr/>
      </xdr:nvSpPr>
      <xdr:spPr bwMode="auto">
        <a:xfrm>
          <a:off x="42545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82567</xdr:rowOff>
    </xdr:from>
    <xdr:ext cx="762000" cy="259045"/>
    <xdr:sp macro="" textlink="">
      <xdr:nvSpPr>
        <xdr:cNvPr id="139" name="テキスト ボックス 138"/>
        <xdr:cNvSpPr txBox="1"/>
      </xdr:nvSpPr>
      <xdr:spPr>
        <a:xfrm>
          <a:off x="39243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301534</xdr:rowOff>
    </xdr:from>
    <xdr:to>
      <xdr:col>19</xdr:col>
      <xdr:colOff>38100</xdr:colOff>
      <xdr:row>36</xdr:row>
      <xdr:rowOff>60234</xdr:rowOff>
    </xdr:to>
    <xdr:sp macro="" textlink="">
      <xdr:nvSpPr>
        <xdr:cNvPr id="140" name="楕円 139"/>
        <xdr:cNvSpPr/>
      </xdr:nvSpPr>
      <xdr:spPr bwMode="auto">
        <a:xfrm>
          <a:off x="3556000" y="691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45011</xdr:rowOff>
    </xdr:from>
    <xdr:ext cx="762000" cy="259045"/>
    <xdr:sp macro="" textlink="">
      <xdr:nvSpPr>
        <xdr:cNvPr id="141" name="テキスト ボックス 140"/>
        <xdr:cNvSpPr txBox="1"/>
      </xdr:nvSpPr>
      <xdr:spPr>
        <a:xfrm>
          <a:off x="3225800" y="699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291182</xdr:rowOff>
    </xdr:from>
    <xdr:to>
      <xdr:col>15</xdr:col>
      <xdr:colOff>101600</xdr:colOff>
      <xdr:row>36</xdr:row>
      <xdr:rowOff>49882</xdr:rowOff>
    </xdr:to>
    <xdr:sp macro="" textlink="">
      <xdr:nvSpPr>
        <xdr:cNvPr id="142" name="楕円 141"/>
        <xdr:cNvSpPr/>
      </xdr:nvSpPr>
      <xdr:spPr bwMode="auto">
        <a:xfrm>
          <a:off x="2857500" y="690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34659</xdr:rowOff>
    </xdr:from>
    <xdr:ext cx="762000" cy="259045"/>
    <xdr:sp macro="" textlink="">
      <xdr:nvSpPr>
        <xdr:cNvPr id="143" name="テキスト ボックス 142"/>
        <xdr:cNvSpPr txBox="1"/>
      </xdr:nvSpPr>
      <xdr:spPr>
        <a:xfrm>
          <a:off x="2527300" y="69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23526</xdr:rowOff>
    </xdr:from>
    <xdr:to>
      <xdr:col>24</xdr:col>
      <xdr:colOff>63500</xdr:colOff>
      <xdr:row>38</xdr:row>
      <xdr:rowOff>45334</xdr:rowOff>
    </xdr:to>
    <xdr:cxnSp macro="">
      <xdr:nvCxnSpPr>
        <xdr:cNvPr id="59" name="直線コネクタ 58"/>
        <xdr:cNvCxnSpPr/>
      </xdr:nvCxnSpPr>
      <xdr:spPr>
        <a:xfrm flipV="1">
          <a:off x="3797300" y="6538626"/>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45334</xdr:rowOff>
    </xdr:from>
    <xdr:to>
      <xdr:col>19</xdr:col>
      <xdr:colOff>177800</xdr:colOff>
      <xdr:row>38</xdr:row>
      <xdr:rowOff>62822</xdr:rowOff>
    </xdr:to>
    <xdr:cxnSp macro="">
      <xdr:nvCxnSpPr>
        <xdr:cNvPr id="62" name="直線コネクタ 61"/>
        <xdr:cNvCxnSpPr/>
      </xdr:nvCxnSpPr>
      <xdr:spPr>
        <a:xfrm flipV="1">
          <a:off x="2908300" y="6560434"/>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46157</xdr:rowOff>
    </xdr:from>
    <xdr:to>
      <xdr:col>15</xdr:col>
      <xdr:colOff>50800</xdr:colOff>
      <xdr:row>38</xdr:row>
      <xdr:rowOff>62822</xdr:rowOff>
    </xdr:to>
    <xdr:cxnSp macro="">
      <xdr:nvCxnSpPr>
        <xdr:cNvPr id="65" name="直線コネクタ 64"/>
        <xdr:cNvCxnSpPr/>
      </xdr:nvCxnSpPr>
      <xdr:spPr>
        <a:xfrm>
          <a:off x="2019300" y="6561257"/>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46157</xdr:rowOff>
    </xdr:from>
    <xdr:to>
      <xdr:col>10</xdr:col>
      <xdr:colOff>114300</xdr:colOff>
      <xdr:row>38</xdr:row>
      <xdr:rowOff>48214</xdr:rowOff>
    </xdr:to>
    <xdr:cxnSp macro="">
      <xdr:nvCxnSpPr>
        <xdr:cNvPr id="68" name="直線コネクタ 67"/>
        <xdr:cNvCxnSpPr/>
      </xdr:nvCxnSpPr>
      <xdr:spPr>
        <a:xfrm flipV="1">
          <a:off x="1130300" y="656125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144175</xdr:rowOff>
    </xdr:from>
    <xdr:to>
      <xdr:col>24</xdr:col>
      <xdr:colOff>114300</xdr:colOff>
      <xdr:row>38</xdr:row>
      <xdr:rowOff>74326</xdr:rowOff>
    </xdr:to>
    <xdr:sp macro="" textlink="">
      <xdr:nvSpPr>
        <xdr:cNvPr id="78" name="楕円 77"/>
        <xdr:cNvSpPr/>
      </xdr:nvSpPr>
      <xdr:spPr>
        <a:xfrm>
          <a:off x="4584700" y="6487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122602</xdr:rowOff>
    </xdr:from>
    <xdr:ext cx="534377" cy="259045"/>
    <xdr:sp macro="" textlink="">
      <xdr:nvSpPr>
        <xdr:cNvPr id="79" name="人件費該当値テキスト"/>
        <xdr:cNvSpPr txBox="1"/>
      </xdr:nvSpPr>
      <xdr:spPr>
        <a:xfrm>
          <a:off x="4686300" y="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165984</xdr:rowOff>
    </xdr:from>
    <xdr:to>
      <xdr:col>20</xdr:col>
      <xdr:colOff>38100</xdr:colOff>
      <xdr:row>38</xdr:row>
      <xdr:rowOff>96134</xdr:rowOff>
    </xdr:to>
    <xdr:sp macro="" textlink="">
      <xdr:nvSpPr>
        <xdr:cNvPr id="80" name="楕円 79"/>
        <xdr:cNvSpPr/>
      </xdr:nvSpPr>
      <xdr:spPr>
        <a:xfrm>
          <a:off x="37465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87261</xdr:rowOff>
    </xdr:from>
    <xdr:ext cx="534377" cy="259045"/>
    <xdr:sp macro="" textlink="">
      <xdr:nvSpPr>
        <xdr:cNvPr id="81" name="テキスト ボックス 80"/>
        <xdr:cNvSpPr txBox="1"/>
      </xdr:nvSpPr>
      <xdr:spPr>
        <a:xfrm>
          <a:off x="3530111" y="66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12022</xdr:rowOff>
    </xdr:from>
    <xdr:to>
      <xdr:col>15</xdr:col>
      <xdr:colOff>101600</xdr:colOff>
      <xdr:row>38</xdr:row>
      <xdr:rowOff>113622</xdr:rowOff>
    </xdr:to>
    <xdr:sp macro="" textlink="">
      <xdr:nvSpPr>
        <xdr:cNvPr id="82" name="楕円 81"/>
        <xdr:cNvSpPr/>
      </xdr:nvSpPr>
      <xdr:spPr>
        <a:xfrm>
          <a:off x="2857500" y="65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104749</xdr:rowOff>
    </xdr:from>
    <xdr:ext cx="534377" cy="259045"/>
    <xdr:sp macro="" textlink="">
      <xdr:nvSpPr>
        <xdr:cNvPr id="83" name="テキスト ボックス 82"/>
        <xdr:cNvSpPr txBox="1"/>
      </xdr:nvSpPr>
      <xdr:spPr>
        <a:xfrm>
          <a:off x="2641111" y="66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166807</xdr:rowOff>
    </xdr:from>
    <xdr:to>
      <xdr:col>10</xdr:col>
      <xdr:colOff>165100</xdr:colOff>
      <xdr:row>38</xdr:row>
      <xdr:rowOff>96957</xdr:rowOff>
    </xdr:to>
    <xdr:sp macro="" textlink="">
      <xdr:nvSpPr>
        <xdr:cNvPr id="84" name="楕円 83"/>
        <xdr:cNvSpPr/>
      </xdr:nvSpPr>
      <xdr:spPr>
        <a:xfrm>
          <a:off x="1968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88084</xdr:rowOff>
    </xdr:from>
    <xdr:ext cx="534377" cy="259045"/>
    <xdr:sp macro="" textlink="">
      <xdr:nvSpPr>
        <xdr:cNvPr id="85" name="テキスト ボックス 84"/>
        <xdr:cNvSpPr txBox="1"/>
      </xdr:nvSpPr>
      <xdr:spPr>
        <a:xfrm>
          <a:off x="1752111" y="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168864</xdr:rowOff>
    </xdr:from>
    <xdr:to>
      <xdr:col>6</xdr:col>
      <xdr:colOff>38100</xdr:colOff>
      <xdr:row>38</xdr:row>
      <xdr:rowOff>99014</xdr:rowOff>
    </xdr:to>
    <xdr:sp macro="" textlink="">
      <xdr:nvSpPr>
        <xdr:cNvPr id="86" name="楕円 85"/>
        <xdr:cNvSpPr/>
      </xdr:nvSpPr>
      <xdr:spPr>
        <a:xfrm>
          <a:off x="1079500" y="65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90141</xdr:rowOff>
    </xdr:from>
    <xdr:ext cx="534377" cy="259045"/>
    <xdr:sp macro="" textlink="">
      <xdr:nvSpPr>
        <xdr:cNvPr id="87" name="テキスト ボックス 86"/>
        <xdr:cNvSpPr txBox="1"/>
      </xdr:nvSpPr>
      <xdr:spPr>
        <a:xfrm>
          <a:off x="863111" y="66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142177</xdr:rowOff>
    </xdr:from>
    <xdr:to>
      <xdr:col>24</xdr:col>
      <xdr:colOff>63500</xdr:colOff>
      <xdr:row>57</xdr:row>
      <xdr:rowOff>64173</xdr:rowOff>
    </xdr:to>
    <xdr:cxnSp macro="">
      <xdr:nvCxnSpPr>
        <xdr:cNvPr id="117" name="直線コネクタ 116"/>
        <xdr:cNvCxnSpPr/>
      </xdr:nvCxnSpPr>
      <xdr:spPr>
        <a:xfrm flipV="1">
          <a:off x="3797300" y="9743377"/>
          <a:ext cx="838200" cy="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64173</xdr:rowOff>
    </xdr:from>
    <xdr:to>
      <xdr:col>19</xdr:col>
      <xdr:colOff>177800</xdr:colOff>
      <xdr:row>57</xdr:row>
      <xdr:rowOff>102235</xdr:rowOff>
    </xdr:to>
    <xdr:cxnSp macro="">
      <xdr:nvCxnSpPr>
        <xdr:cNvPr id="120" name="直線コネクタ 119"/>
        <xdr:cNvCxnSpPr/>
      </xdr:nvCxnSpPr>
      <xdr:spPr>
        <a:xfrm flipV="1">
          <a:off x="2908300" y="983682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102235</xdr:rowOff>
    </xdr:from>
    <xdr:to>
      <xdr:col>15</xdr:col>
      <xdr:colOff>50800</xdr:colOff>
      <xdr:row>58</xdr:row>
      <xdr:rowOff>51105</xdr:rowOff>
    </xdr:to>
    <xdr:cxnSp macro="">
      <xdr:nvCxnSpPr>
        <xdr:cNvPr id="123" name="直線コネクタ 122"/>
        <xdr:cNvCxnSpPr/>
      </xdr:nvCxnSpPr>
      <xdr:spPr>
        <a:xfrm flipV="1">
          <a:off x="2019300" y="9874885"/>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51105</xdr:rowOff>
    </xdr:from>
    <xdr:to>
      <xdr:col>10</xdr:col>
      <xdr:colOff>114300</xdr:colOff>
      <xdr:row>58</xdr:row>
      <xdr:rowOff>74155</xdr:rowOff>
    </xdr:to>
    <xdr:cxnSp macro="">
      <xdr:nvCxnSpPr>
        <xdr:cNvPr id="126" name="直線コネクタ 125"/>
        <xdr:cNvCxnSpPr/>
      </xdr:nvCxnSpPr>
      <xdr:spPr>
        <a:xfrm flipV="1">
          <a:off x="1130300" y="999520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91377</xdr:rowOff>
    </xdr:from>
    <xdr:to>
      <xdr:col>24</xdr:col>
      <xdr:colOff>114300</xdr:colOff>
      <xdr:row>57</xdr:row>
      <xdr:rowOff>21527</xdr:rowOff>
    </xdr:to>
    <xdr:sp macro="" textlink="">
      <xdr:nvSpPr>
        <xdr:cNvPr id="136" name="楕円 135"/>
        <xdr:cNvSpPr/>
      </xdr:nvSpPr>
      <xdr:spPr>
        <a:xfrm>
          <a:off x="4584700" y="96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114254</xdr:rowOff>
    </xdr:from>
    <xdr:ext cx="534377" cy="259045"/>
    <xdr:sp macro="" textlink="">
      <xdr:nvSpPr>
        <xdr:cNvPr id="137" name="物件費該当値テキスト"/>
        <xdr:cNvSpPr txBox="1"/>
      </xdr:nvSpPr>
      <xdr:spPr>
        <a:xfrm>
          <a:off x="4686300" y="95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13373</xdr:rowOff>
    </xdr:from>
    <xdr:to>
      <xdr:col>20</xdr:col>
      <xdr:colOff>38100</xdr:colOff>
      <xdr:row>57</xdr:row>
      <xdr:rowOff>114973</xdr:rowOff>
    </xdr:to>
    <xdr:sp macro="" textlink="">
      <xdr:nvSpPr>
        <xdr:cNvPr id="138" name="楕円 137"/>
        <xdr:cNvSpPr/>
      </xdr:nvSpPr>
      <xdr:spPr>
        <a:xfrm>
          <a:off x="3746500" y="9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106100</xdr:rowOff>
    </xdr:from>
    <xdr:ext cx="534377" cy="259045"/>
    <xdr:sp macro="" textlink="">
      <xdr:nvSpPr>
        <xdr:cNvPr id="139" name="テキスト ボックス 138"/>
        <xdr:cNvSpPr txBox="1"/>
      </xdr:nvSpPr>
      <xdr:spPr>
        <a:xfrm>
          <a:off x="3530111" y="98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51435</xdr:rowOff>
    </xdr:from>
    <xdr:to>
      <xdr:col>15</xdr:col>
      <xdr:colOff>101600</xdr:colOff>
      <xdr:row>57</xdr:row>
      <xdr:rowOff>153035</xdr:rowOff>
    </xdr:to>
    <xdr:sp macro="" textlink="">
      <xdr:nvSpPr>
        <xdr:cNvPr id="140" name="楕円 139"/>
        <xdr:cNvSpPr/>
      </xdr:nvSpPr>
      <xdr:spPr>
        <a:xfrm>
          <a:off x="2857500" y="98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144162</xdr:rowOff>
    </xdr:from>
    <xdr:ext cx="534377" cy="259045"/>
    <xdr:sp macro="" textlink="">
      <xdr:nvSpPr>
        <xdr:cNvPr id="141" name="テキスト ボックス 140"/>
        <xdr:cNvSpPr txBox="1"/>
      </xdr:nvSpPr>
      <xdr:spPr>
        <a:xfrm>
          <a:off x="2641111" y="991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xdr:rowOff>
    </xdr:from>
    <xdr:to>
      <xdr:col>10</xdr:col>
      <xdr:colOff>165100</xdr:colOff>
      <xdr:row>58</xdr:row>
      <xdr:rowOff>101905</xdr:rowOff>
    </xdr:to>
    <xdr:sp macro="" textlink="">
      <xdr:nvSpPr>
        <xdr:cNvPr id="142" name="楕円 141"/>
        <xdr:cNvSpPr/>
      </xdr:nvSpPr>
      <xdr:spPr>
        <a:xfrm>
          <a:off x="1968500" y="99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93032</xdr:rowOff>
    </xdr:from>
    <xdr:ext cx="534377" cy="259045"/>
    <xdr:sp macro="" textlink="">
      <xdr:nvSpPr>
        <xdr:cNvPr id="143" name="テキスト ボックス 142"/>
        <xdr:cNvSpPr txBox="1"/>
      </xdr:nvSpPr>
      <xdr:spPr>
        <a:xfrm>
          <a:off x="1752111" y="100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23355</xdr:rowOff>
    </xdr:from>
    <xdr:to>
      <xdr:col>6</xdr:col>
      <xdr:colOff>38100</xdr:colOff>
      <xdr:row>58</xdr:row>
      <xdr:rowOff>124955</xdr:rowOff>
    </xdr:to>
    <xdr:sp macro="" textlink="">
      <xdr:nvSpPr>
        <xdr:cNvPr id="144" name="楕円 143"/>
        <xdr:cNvSpPr/>
      </xdr:nvSpPr>
      <xdr:spPr>
        <a:xfrm>
          <a:off x="1079500" y="99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116082</xdr:rowOff>
    </xdr:from>
    <xdr:ext cx="534377" cy="259045"/>
    <xdr:sp macro="" textlink="">
      <xdr:nvSpPr>
        <xdr:cNvPr id="145" name="テキスト ボックス 144"/>
        <xdr:cNvSpPr txBox="1"/>
      </xdr:nvSpPr>
      <xdr:spPr>
        <a:xfrm>
          <a:off x="863111" y="100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35534</xdr:rowOff>
    </xdr:from>
    <xdr:to>
      <xdr:col>24</xdr:col>
      <xdr:colOff>63500</xdr:colOff>
      <xdr:row>78</xdr:row>
      <xdr:rowOff>53823</xdr:rowOff>
    </xdr:to>
    <xdr:cxnSp macro="">
      <xdr:nvCxnSpPr>
        <xdr:cNvPr id="174" name="直線コネクタ 173"/>
        <xdr:cNvCxnSpPr/>
      </xdr:nvCxnSpPr>
      <xdr:spPr>
        <a:xfrm>
          <a:off x="3797300" y="1340863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21667</xdr:rowOff>
    </xdr:from>
    <xdr:to>
      <xdr:col>19</xdr:col>
      <xdr:colOff>177800</xdr:colOff>
      <xdr:row>78</xdr:row>
      <xdr:rowOff>35534</xdr:rowOff>
    </xdr:to>
    <xdr:cxnSp macro="">
      <xdr:nvCxnSpPr>
        <xdr:cNvPr id="177" name="直線コネクタ 176"/>
        <xdr:cNvCxnSpPr/>
      </xdr:nvCxnSpPr>
      <xdr:spPr>
        <a:xfrm>
          <a:off x="2908300" y="13394767"/>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21667</xdr:rowOff>
    </xdr:from>
    <xdr:to>
      <xdr:col>15</xdr:col>
      <xdr:colOff>50800</xdr:colOff>
      <xdr:row>78</xdr:row>
      <xdr:rowOff>85827</xdr:rowOff>
    </xdr:to>
    <xdr:cxnSp macro="">
      <xdr:nvCxnSpPr>
        <xdr:cNvPr id="180" name="直線コネクタ 179"/>
        <xdr:cNvCxnSpPr/>
      </xdr:nvCxnSpPr>
      <xdr:spPr>
        <a:xfrm flipV="1">
          <a:off x="2019300" y="13394767"/>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85827</xdr:rowOff>
    </xdr:from>
    <xdr:to>
      <xdr:col>10</xdr:col>
      <xdr:colOff>114300</xdr:colOff>
      <xdr:row>78</xdr:row>
      <xdr:rowOff>138709</xdr:rowOff>
    </xdr:to>
    <xdr:cxnSp macro="">
      <xdr:nvCxnSpPr>
        <xdr:cNvPr id="183" name="直線コネクタ 182"/>
        <xdr:cNvCxnSpPr/>
      </xdr:nvCxnSpPr>
      <xdr:spPr>
        <a:xfrm flipV="1">
          <a:off x="1130300" y="13458927"/>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3023</xdr:rowOff>
    </xdr:from>
    <xdr:to>
      <xdr:col>24</xdr:col>
      <xdr:colOff>114300</xdr:colOff>
      <xdr:row>78</xdr:row>
      <xdr:rowOff>104623</xdr:rowOff>
    </xdr:to>
    <xdr:sp macro="" textlink="">
      <xdr:nvSpPr>
        <xdr:cNvPr id="193" name="楕円 192"/>
        <xdr:cNvSpPr/>
      </xdr:nvSpPr>
      <xdr:spPr>
        <a:xfrm>
          <a:off x="45847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89400</xdr:rowOff>
    </xdr:from>
    <xdr:ext cx="469744" cy="259045"/>
    <xdr:sp macro="" textlink="">
      <xdr:nvSpPr>
        <xdr:cNvPr id="194" name="維持補修費該当値テキスト"/>
        <xdr:cNvSpPr txBox="1"/>
      </xdr:nvSpPr>
      <xdr:spPr>
        <a:xfrm>
          <a:off x="4686300" y="132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156184</xdr:rowOff>
    </xdr:from>
    <xdr:to>
      <xdr:col>20</xdr:col>
      <xdr:colOff>38100</xdr:colOff>
      <xdr:row>78</xdr:row>
      <xdr:rowOff>86334</xdr:rowOff>
    </xdr:to>
    <xdr:sp macro="" textlink="">
      <xdr:nvSpPr>
        <xdr:cNvPr id="195" name="楕円 194"/>
        <xdr:cNvSpPr/>
      </xdr:nvSpPr>
      <xdr:spPr>
        <a:xfrm>
          <a:off x="3746500" y="133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77461</xdr:rowOff>
    </xdr:from>
    <xdr:ext cx="469744" cy="259045"/>
    <xdr:sp macro="" textlink="">
      <xdr:nvSpPr>
        <xdr:cNvPr id="196" name="テキスト ボックス 195"/>
        <xdr:cNvSpPr txBox="1"/>
      </xdr:nvSpPr>
      <xdr:spPr>
        <a:xfrm>
          <a:off x="3562428" y="134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142317</xdr:rowOff>
    </xdr:from>
    <xdr:to>
      <xdr:col>15</xdr:col>
      <xdr:colOff>101600</xdr:colOff>
      <xdr:row>78</xdr:row>
      <xdr:rowOff>72467</xdr:rowOff>
    </xdr:to>
    <xdr:sp macro="" textlink="">
      <xdr:nvSpPr>
        <xdr:cNvPr id="197" name="楕円 196"/>
        <xdr:cNvSpPr/>
      </xdr:nvSpPr>
      <xdr:spPr>
        <a:xfrm>
          <a:off x="2857500" y="13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63594</xdr:rowOff>
    </xdr:from>
    <xdr:ext cx="469744" cy="259045"/>
    <xdr:sp macro="" textlink="">
      <xdr:nvSpPr>
        <xdr:cNvPr id="198" name="テキスト ボックス 197"/>
        <xdr:cNvSpPr txBox="1"/>
      </xdr:nvSpPr>
      <xdr:spPr>
        <a:xfrm>
          <a:off x="2673428"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35027</xdr:rowOff>
    </xdr:from>
    <xdr:to>
      <xdr:col>10</xdr:col>
      <xdr:colOff>165100</xdr:colOff>
      <xdr:row>78</xdr:row>
      <xdr:rowOff>136627</xdr:rowOff>
    </xdr:to>
    <xdr:sp macro="" textlink="">
      <xdr:nvSpPr>
        <xdr:cNvPr id="199" name="楕円 198"/>
        <xdr:cNvSpPr/>
      </xdr:nvSpPr>
      <xdr:spPr>
        <a:xfrm>
          <a:off x="1968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127754</xdr:rowOff>
    </xdr:from>
    <xdr:ext cx="469744" cy="259045"/>
    <xdr:sp macro="" textlink="">
      <xdr:nvSpPr>
        <xdr:cNvPr id="200" name="テキスト ボックス 199"/>
        <xdr:cNvSpPr txBox="1"/>
      </xdr:nvSpPr>
      <xdr:spPr>
        <a:xfrm>
          <a:off x="1784428" y="135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87909</xdr:rowOff>
    </xdr:from>
    <xdr:to>
      <xdr:col>6</xdr:col>
      <xdr:colOff>38100</xdr:colOff>
      <xdr:row>79</xdr:row>
      <xdr:rowOff>18059</xdr:rowOff>
    </xdr:to>
    <xdr:sp macro="" textlink="">
      <xdr:nvSpPr>
        <xdr:cNvPr id="201" name="楕円 200"/>
        <xdr:cNvSpPr/>
      </xdr:nvSpPr>
      <xdr:spPr>
        <a:xfrm>
          <a:off x="107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9186</xdr:rowOff>
    </xdr:from>
    <xdr:ext cx="469744" cy="259045"/>
    <xdr:sp macro="" textlink="">
      <xdr:nvSpPr>
        <xdr:cNvPr id="202" name="テキスト ボックス 201"/>
        <xdr:cNvSpPr txBox="1"/>
      </xdr:nvSpPr>
      <xdr:spPr>
        <a:xfrm>
          <a:off x="895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113412</xdr:rowOff>
    </xdr:from>
    <xdr:to>
      <xdr:col>24</xdr:col>
      <xdr:colOff>63500</xdr:colOff>
      <xdr:row>95</xdr:row>
      <xdr:rowOff>116179</xdr:rowOff>
    </xdr:to>
    <xdr:cxnSp macro="">
      <xdr:nvCxnSpPr>
        <xdr:cNvPr id="232" name="直線コネクタ 231"/>
        <xdr:cNvCxnSpPr/>
      </xdr:nvCxnSpPr>
      <xdr:spPr>
        <a:xfrm flipV="1">
          <a:off x="3797300" y="16401162"/>
          <a:ext cx="8382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116179</xdr:rowOff>
    </xdr:from>
    <xdr:to>
      <xdr:col>19</xdr:col>
      <xdr:colOff>177800</xdr:colOff>
      <xdr:row>95</xdr:row>
      <xdr:rowOff>163373</xdr:rowOff>
    </xdr:to>
    <xdr:cxnSp macro="">
      <xdr:nvCxnSpPr>
        <xdr:cNvPr id="235" name="直線コネクタ 234"/>
        <xdr:cNvCxnSpPr/>
      </xdr:nvCxnSpPr>
      <xdr:spPr>
        <a:xfrm flipV="1">
          <a:off x="2908300" y="16403929"/>
          <a:ext cx="889000" cy="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163373</xdr:rowOff>
    </xdr:from>
    <xdr:to>
      <xdr:col>15</xdr:col>
      <xdr:colOff>50800</xdr:colOff>
      <xdr:row>96</xdr:row>
      <xdr:rowOff>4039</xdr:rowOff>
    </xdr:to>
    <xdr:cxnSp macro="">
      <xdr:nvCxnSpPr>
        <xdr:cNvPr id="238" name="直線コネクタ 237"/>
        <xdr:cNvCxnSpPr/>
      </xdr:nvCxnSpPr>
      <xdr:spPr>
        <a:xfrm flipV="1">
          <a:off x="2019300" y="1645112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4039</xdr:rowOff>
    </xdr:from>
    <xdr:to>
      <xdr:col>10</xdr:col>
      <xdr:colOff>114300</xdr:colOff>
      <xdr:row>96</xdr:row>
      <xdr:rowOff>16497</xdr:rowOff>
    </xdr:to>
    <xdr:cxnSp macro="">
      <xdr:nvCxnSpPr>
        <xdr:cNvPr id="241" name="直線コネクタ 240"/>
        <xdr:cNvCxnSpPr/>
      </xdr:nvCxnSpPr>
      <xdr:spPr>
        <a:xfrm flipV="1">
          <a:off x="1130300" y="16463239"/>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62612</xdr:rowOff>
    </xdr:from>
    <xdr:to>
      <xdr:col>24</xdr:col>
      <xdr:colOff>114300</xdr:colOff>
      <xdr:row>95</xdr:row>
      <xdr:rowOff>164212</xdr:rowOff>
    </xdr:to>
    <xdr:sp macro="" textlink="">
      <xdr:nvSpPr>
        <xdr:cNvPr id="251" name="楕円 250"/>
        <xdr:cNvSpPr/>
      </xdr:nvSpPr>
      <xdr:spPr>
        <a:xfrm>
          <a:off x="4584700" y="163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41039</xdr:rowOff>
    </xdr:from>
    <xdr:ext cx="534377" cy="259045"/>
    <xdr:sp macro="" textlink="">
      <xdr:nvSpPr>
        <xdr:cNvPr id="252" name="扶助費該当値テキスト"/>
        <xdr:cNvSpPr txBox="1"/>
      </xdr:nvSpPr>
      <xdr:spPr>
        <a:xfrm>
          <a:off x="4686300" y="163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65379</xdr:rowOff>
    </xdr:from>
    <xdr:to>
      <xdr:col>20</xdr:col>
      <xdr:colOff>38100</xdr:colOff>
      <xdr:row>95</xdr:row>
      <xdr:rowOff>166979</xdr:rowOff>
    </xdr:to>
    <xdr:sp macro="" textlink="">
      <xdr:nvSpPr>
        <xdr:cNvPr id="253" name="楕円 252"/>
        <xdr:cNvSpPr/>
      </xdr:nvSpPr>
      <xdr:spPr>
        <a:xfrm>
          <a:off x="3746500" y="163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158106</xdr:rowOff>
    </xdr:from>
    <xdr:ext cx="534377" cy="259045"/>
    <xdr:sp macro="" textlink="">
      <xdr:nvSpPr>
        <xdr:cNvPr id="254" name="テキスト ボックス 253"/>
        <xdr:cNvSpPr txBox="1"/>
      </xdr:nvSpPr>
      <xdr:spPr>
        <a:xfrm>
          <a:off x="3530111" y="164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112573</xdr:rowOff>
    </xdr:from>
    <xdr:to>
      <xdr:col>15</xdr:col>
      <xdr:colOff>101600</xdr:colOff>
      <xdr:row>96</xdr:row>
      <xdr:rowOff>42723</xdr:rowOff>
    </xdr:to>
    <xdr:sp macro="" textlink="">
      <xdr:nvSpPr>
        <xdr:cNvPr id="255" name="楕円 254"/>
        <xdr:cNvSpPr/>
      </xdr:nvSpPr>
      <xdr:spPr>
        <a:xfrm>
          <a:off x="2857500" y="16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33850</xdr:rowOff>
    </xdr:from>
    <xdr:ext cx="534377" cy="259045"/>
    <xdr:sp macro="" textlink="">
      <xdr:nvSpPr>
        <xdr:cNvPr id="256" name="テキスト ボックス 255"/>
        <xdr:cNvSpPr txBox="1"/>
      </xdr:nvSpPr>
      <xdr:spPr>
        <a:xfrm>
          <a:off x="2641111" y="164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124689</xdr:rowOff>
    </xdr:from>
    <xdr:to>
      <xdr:col>10</xdr:col>
      <xdr:colOff>165100</xdr:colOff>
      <xdr:row>96</xdr:row>
      <xdr:rowOff>54839</xdr:rowOff>
    </xdr:to>
    <xdr:sp macro="" textlink="">
      <xdr:nvSpPr>
        <xdr:cNvPr id="257" name="楕円 256"/>
        <xdr:cNvSpPr/>
      </xdr:nvSpPr>
      <xdr:spPr>
        <a:xfrm>
          <a:off x="1968500" y="164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45966</xdr:rowOff>
    </xdr:from>
    <xdr:ext cx="534377" cy="259045"/>
    <xdr:sp macro="" textlink="">
      <xdr:nvSpPr>
        <xdr:cNvPr id="258" name="テキスト ボックス 257"/>
        <xdr:cNvSpPr txBox="1"/>
      </xdr:nvSpPr>
      <xdr:spPr>
        <a:xfrm>
          <a:off x="1752111" y="165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137147</xdr:rowOff>
    </xdr:from>
    <xdr:to>
      <xdr:col>6</xdr:col>
      <xdr:colOff>38100</xdr:colOff>
      <xdr:row>96</xdr:row>
      <xdr:rowOff>67297</xdr:rowOff>
    </xdr:to>
    <xdr:sp macro="" textlink="">
      <xdr:nvSpPr>
        <xdr:cNvPr id="259" name="楕円 258"/>
        <xdr:cNvSpPr/>
      </xdr:nvSpPr>
      <xdr:spPr>
        <a:xfrm>
          <a:off x="1079500" y="164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58424</xdr:rowOff>
    </xdr:from>
    <xdr:ext cx="534377" cy="259045"/>
    <xdr:sp macro="" textlink="">
      <xdr:nvSpPr>
        <xdr:cNvPr id="260" name="テキスト ボックス 259"/>
        <xdr:cNvSpPr txBox="1"/>
      </xdr:nvSpPr>
      <xdr:spPr>
        <a:xfrm>
          <a:off x="863111" y="165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5730</xdr:rowOff>
    </xdr:from>
    <xdr:to>
      <xdr:col>55</xdr:col>
      <xdr:colOff>0</xdr:colOff>
      <xdr:row>38</xdr:row>
      <xdr:rowOff>7014</xdr:rowOff>
    </xdr:to>
    <xdr:cxnSp macro="">
      <xdr:nvCxnSpPr>
        <xdr:cNvPr id="291" name="直線コネクタ 290"/>
        <xdr:cNvCxnSpPr/>
      </xdr:nvCxnSpPr>
      <xdr:spPr>
        <a:xfrm flipV="1">
          <a:off x="9639300" y="6520830"/>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100348</xdr:rowOff>
    </xdr:from>
    <xdr:to>
      <xdr:col>50</xdr:col>
      <xdr:colOff>114300</xdr:colOff>
      <xdr:row>38</xdr:row>
      <xdr:rowOff>7014</xdr:rowOff>
    </xdr:to>
    <xdr:cxnSp macro="">
      <xdr:nvCxnSpPr>
        <xdr:cNvPr id="294" name="直線コネクタ 293"/>
        <xdr:cNvCxnSpPr/>
      </xdr:nvCxnSpPr>
      <xdr:spPr>
        <a:xfrm>
          <a:off x="8750300" y="6443998"/>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100348</xdr:rowOff>
    </xdr:from>
    <xdr:to>
      <xdr:col>45</xdr:col>
      <xdr:colOff>177800</xdr:colOff>
      <xdr:row>37</xdr:row>
      <xdr:rowOff>161351</xdr:rowOff>
    </xdr:to>
    <xdr:cxnSp macro="">
      <xdr:nvCxnSpPr>
        <xdr:cNvPr id="297" name="直線コネクタ 296"/>
        <xdr:cNvCxnSpPr/>
      </xdr:nvCxnSpPr>
      <xdr:spPr>
        <a:xfrm flipV="1">
          <a:off x="7861300" y="6443998"/>
          <a:ext cx="889000" cy="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161351</xdr:rowOff>
    </xdr:from>
    <xdr:to>
      <xdr:col>41</xdr:col>
      <xdr:colOff>50800</xdr:colOff>
      <xdr:row>38</xdr:row>
      <xdr:rowOff>12849</xdr:rowOff>
    </xdr:to>
    <xdr:cxnSp macro="">
      <xdr:nvCxnSpPr>
        <xdr:cNvPr id="300" name="直線コネクタ 299"/>
        <xdr:cNvCxnSpPr/>
      </xdr:nvCxnSpPr>
      <xdr:spPr>
        <a:xfrm flipV="1">
          <a:off x="6972300" y="6505001"/>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126379</xdr:rowOff>
    </xdr:from>
    <xdr:to>
      <xdr:col>55</xdr:col>
      <xdr:colOff>50800</xdr:colOff>
      <xdr:row>38</xdr:row>
      <xdr:rowOff>56530</xdr:rowOff>
    </xdr:to>
    <xdr:sp macro="" textlink="">
      <xdr:nvSpPr>
        <xdr:cNvPr id="310" name="楕円 309"/>
        <xdr:cNvSpPr/>
      </xdr:nvSpPr>
      <xdr:spPr>
        <a:xfrm>
          <a:off x="10426700" y="6470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104806</xdr:rowOff>
    </xdr:from>
    <xdr:ext cx="534377" cy="259045"/>
    <xdr:sp macro="" textlink="">
      <xdr:nvSpPr>
        <xdr:cNvPr id="311" name="補助費等該当値テキスト"/>
        <xdr:cNvSpPr txBox="1"/>
      </xdr:nvSpPr>
      <xdr:spPr>
        <a:xfrm>
          <a:off x="10528300" y="64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127664</xdr:rowOff>
    </xdr:from>
    <xdr:to>
      <xdr:col>50</xdr:col>
      <xdr:colOff>165100</xdr:colOff>
      <xdr:row>38</xdr:row>
      <xdr:rowOff>57814</xdr:rowOff>
    </xdr:to>
    <xdr:sp macro="" textlink="">
      <xdr:nvSpPr>
        <xdr:cNvPr id="312" name="楕円 311"/>
        <xdr:cNvSpPr/>
      </xdr:nvSpPr>
      <xdr:spPr>
        <a:xfrm>
          <a:off x="9588500" y="64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48941</xdr:rowOff>
    </xdr:from>
    <xdr:ext cx="534377" cy="259045"/>
    <xdr:sp macro="" textlink="">
      <xdr:nvSpPr>
        <xdr:cNvPr id="313" name="テキスト ボックス 312"/>
        <xdr:cNvSpPr txBox="1"/>
      </xdr:nvSpPr>
      <xdr:spPr>
        <a:xfrm>
          <a:off x="9372111" y="65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49548</xdr:rowOff>
    </xdr:from>
    <xdr:to>
      <xdr:col>46</xdr:col>
      <xdr:colOff>38100</xdr:colOff>
      <xdr:row>37</xdr:row>
      <xdr:rowOff>151148</xdr:rowOff>
    </xdr:to>
    <xdr:sp macro="" textlink="">
      <xdr:nvSpPr>
        <xdr:cNvPr id="314" name="楕円 313"/>
        <xdr:cNvSpPr/>
      </xdr:nvSpPr>
      <xdr:spPr>
        <a:xfrm>
          <a:off x="8699500" y="63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142275</xdr:rowOff>
    </xdr:from>
    <xdr:ext cx="534377" cy="259045"/>
    <xdr:sp macro="" textlink="">
      <xdr:nvSpPr>
        <xdr:cNvPr id="315" name="テキスト ボックス 314"/>
        <xdr:cNvSpPr txBox="1"/>
      </xdr:nvSpPr>
      <xdr:spPr>
        <a:xfrm>
          <a:off x="8483111" y="64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110552</xdr:rowOff>
    </xdr:from>
    <xdr:to>
      <xdr:col>41</xdr:col>
      <xdr:colOff>101600</xdr:colOff>
      <xdr:row>38</xdr:row>
      <xdr:rowOff>40701</xdr:rowOff>
    </xdr:to>
    <xdr:sp macro="" textlink="">
      <xdr:nvSpPr>
        <xdr:cNvPr id="316" name="楕円 315"/>
        <xdr:cNvSpPr/>
      </xdr:nvSpPr>
      <xdr:spPr>
        <a:xfrm>
          <a:off x="7810500" y="64542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31828</xdr:rowOff>
    </xdr:from>
    <xdr:ext cx="534377" cy="259045"/>
    <xdr:sp macro="" textlink="">
      <xdr:nvSpPr>
        <xdr:cNvPr id="317" name="テキスト ボックス 316"/>
        <xdr:cNvSpPr txBox="1"/>
      </xdr:nvSpPr>
      <xdr:spPr>
        <a:xfrm>
          <a:off x="7594111" y="65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133499</xdr:rowOff>
    </xdr:from>
    <xdr:to>
      <xdr:col>36</xdr:col>
      <xdr:colOff>165100</xdr:colOff>
      <xdr:row>38</xdr:row>
      <xdr:rowOff>63649</xdr:rowOff>
    </xdr:to>
    <xdr:sp macro="" textlink="">
      <xdr:nvSpPr>
        <xdr:cNvPr id="318" name="楕円 317"/>
        <xdr:cNvSpPr/>
      </xdr:nvSpPr>
      <xdr:spPr>
        <a:xfrm>
          <a:off x="6921500" y="64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54776</xdr:rowOff>
    </xdr:from>
    <xdr:ext cx="534377" cy="259045"/>
    <xdr:sp macro="" textlink="">
      <xdr:nvSpPr>
        <xdr:cNvPr id="319" name="テキスト ボックス 318"/>
        <xdr:cNvSpPr txBox="1"/>
      </xdr:nvSpPr>
      <xdr:spPr>
        <a:xfrm>
          <a:off x="6705111" y="65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75982</xdr:rowOff>
    </xdr:from>
    <xdr:to>
      <xdr:col>55</xdr:col>
      <xdr:colOff>0</xdr:colOff>
      <xdr:row>58</xdr:row>
      <xdr:rowOff>89003</xdr:rowOff>
    </xdr:to>
    <xdr:cxnSp macro="">
      <xdr:nvCxnSpPr>
        <xdr:cNvPr id="346" name="直線コネクタ 345"/>
        <xdr:cNvCxnSpPr/>
      </xdr:nvCxnSpPr>
      <xdr:spPr>
        <a:xfrm flipV="1">
          <a:off x="9639300" y="10020082"/>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42271</xdr:rowOff>
    </xdr:from>
    <xdr:to>
      <xdr:col>50</xdr:col>
      <xdr:colOff>114300</xdr:colOff>
      <xdr:row>58</xdr:row>
      <xdr:rowOff>89003</xdr:rowOff>
    </xdr:to>
    <xdr:cxnSp macro="">
      <xdr:nvCxnSpPr>
        <xdr:cNvPr id="349" name="直線コネクタ 348"/>
        <xdr:cNvCxnSpPr/>
      </xdr:nvCxnSpPr>
      <xdr:spPr>
        <a:xfrm>
          <a:off x="8750300" y="9986371"/>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42271</xdr:rowOff>
    </xdr:from>
    <xdr:to>
      <xdr:col>45</xdr:col>
      <xdr:colOff>177800</xdr:colOff>
      <xdr:row>58</xdr:row>
      <xdr:rowOff>65965</xdr:rowOff>
    </xdr:to>
    <xdr:cxnSp macro="">
      <xdr:nvCxnSpPr>
        <xdr:cNvPr id="352" name="直線コネクタ 351"/>
        <xdr:cNvCxnSpPr/>
      </xdr:nvCxnSpPr>
      <xdr:spPr>
        <a:xfrm flipV="1">
          <a:off x="7861300" y="998637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65965</xdr:rowOff>
    </xdr:from>
    <xdr:to>
      <xdr:col>41</xdr:col>
      <xdr:colOff>50800</xdr:colOff>
      <xdr:row>58</xdr:row>
      <xdr:rowOff>70450</xdr:rowOff>
    </xdr:to>
    <xdr:cxnSp macro="">
      <xdr:nvCxnSpPr>
        <xdr:cNvPr id="355" name="直線コネクタ 354"/>
        <xdr:cNvCxnSpPr/>
      </xdr:nvCxnSpPr>
      <xdr:spPr>
        <a:xfrm flipV="1">
          <a:off x="6972300" y="10010065"/>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25182</xdr:rowOff>
    </xdr:from>
    <xdr:to>
      <xdr:col>55</xdr:col>
      <xdr:colOff>50800</xdr:colOff>
      <xdr:row>58</xdr:row>
      <xdr:rowOff>126782</xdr:rowOff>
    </xdr:to>
    <xdr:sp macro="" textlink="">
      <xdr:nvSpPr>
        <xdr:cNvPr id="365" name="楕円 364"/>
        <xdr:cNvSpPr/>
      </xdr:nvSpPr>
      <xdr:spPr>
        <a:xfrm>
          <a:off x="10426700" y="99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38203</xdr:rowOff>
    </xdr:from>
    <xdr:to>
      <xdr:col>50</xdr:col>
      <xdr:colOff>165100</xdr:colOff>
      <xdr:row>58</xdr:row>
      <xdr:rowOff>139803</xdr:rowOff>
    </xdr:to>
    <xdr:sp macro="" textlink="">
      <xdr:nvSpPr>
        <xdr:cNvPr id="367" name="楕円 366"/>
        <xdr:cNvSpPr/>
      </xdr:nvSpPr>
      <xdr:spPr>
        <a:xfrm>
          <a:off x="9588500" y="99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130930</xdr:rowOff>
    </xdr:from>
    <xdr:ext cx="534377" cy="259045"/>
    <xdr:sp macro="" textlink="">
      <xdr:nvSpPr>
        <xdr:cNvPr id="368" name="テキスト ボックス 367"/>
        <xdr:cNvSpPr txBox="1"/>
      </xdr:nvSpPr>
      <xdr:spPr>
        <a:xfrm>
          <a:off x="9372111" y="100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162921</xdr:rowOff>
    </xdr:from>
    <xdr:to>
      <xdr:col>46</xdr:col>
      <xdr:colOff>38100</xdr:colOff>
      <xdr:row>58</xdr:row>
      <xdr:rowOff>93071</xdr:rowOff>
    </xdr:to>
    <xdr:sp macro="" textlink="">
      <xdr:nvSpPr>
        <xdr:cNvPr id="369" name="楕円 368"/>
        <xdr:cNvSpPr/>
      </xdr:nvSpPr>
      <xdr:spPr>
        <a:xfrm>
          <a:off x="8699500" y="99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84198</xdr:rowOff>
    </xdr:from>
    <xdr:ext cx="534377" cy="259045"/>
    <xdr:sp macro="" textlink="">
      <xdr:nvSpPr>
        <xdr:cNvPr id="370" name="テキスト ボックス 369"/>
        <xdr:cNvSpPr txBox="1"/>
      </xdr:nvSpPr>
      <xdr:spPr>
        <a:xfrm>
          <a:off x="8483111" y="100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15165</xdr:rowOff>
    </xdr:from>
    <xdr:to>
      <xdr:col>41</xdr:col>
      <xdr:colOff>101600</xdr:colOff>
      <xdr:row>58</xdr:row>
      <xdr:rowOff>116765</xdr:rowOff>
    </xdr:to>
    <xdr:sp macro="" textlink="">
      <xdr:nvSpPr>
        <xdr:cNvPr id="371" name="楕円 370"/>
        <xdr:cNvSpPr/>
      </xdr:nvSpPr>
      <xdr:spPr>
        <a:xfrm>
          <a:off x="7810500" y="99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107892</xdr:rowOff>
    </xdr:from>
    <xdr:ext cx="534377" cy="259045"/>
    <xdr:sp macro="" textlink="">
      <xdr:nvSpPr>
        <xdr:cNvPr id="372" name="テキスト ボックス 371"/>
        <xdr:cNvSpPr txBox="1"/>
      </xdr:nvSpPr>
      <xdr:spPr>
        <a:xfrm>
          <a:off x="7594111" y="100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19650</xdr:rowOff>
    </xdr:from>
    <xdr:to>
      <xdr:col>36</xdr:col>
      <xdr:colOff>165100</xdr:colOff>
      <xdr:row>58</xdr:row>
      <xdr:rowOff>121250</xdr:rowOff>
    </xdr:to>
    <xdr:sp macro="" textlink="">
      <xdr:nvSpPr>
        <xdr:cNvPr id="373" name="楕円 372"/>
        <xdr:cNvSpPr/>
      </xdr:nvSpPr>
      <xdr:spPr>
        <a:xfrm>
          <a:off x="6921500" y="99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112377</xdr:rowOff>
    </xdr:from>
    <xdr:ext cx="534377" cy="259045"/>
    <xdr:sp macro="" textlink="">
      <xdr:nvSpPr>
        <xdr:cNvPr id="374" name="テキスト ボックス 373"/>
        <xdr:cNvSpPr txBox="1"/>
      </xdr:nvSpPr>
      <xdr:spPr>
        <a:xfrm>
          <a:off x="6705111" y="1005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64996</xdr:rowOff>
    </xdr:from>
    <xdr:to>
      <xdr:col>55</xdr:col>
      <xdr:colOff>0</xdr:colOff>
      <xdr:row>79</xdr:row>
      <xdr:rowOff>77229</xdr:rowOff>
    </xdr:to>
    <xdr:cxnSp macro="">
      <xdr:nvCxnSpPr>
        <xdr:cNvPr id="405" name="直線コネクタ 404"/>
        <xdr:cNvCxnSpPr/>
      </xdr:nvCxnSpPr>
      <xdr:spPr>
        <a:xfrm flipV="1">
          <a:off x="9639300" y="13609546"/>
          <a:ext cx="8382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167377</xdr:rowOff>
    </xdr:from>
    <xdr:to>
      <xdr:col>50</xdr:col>
      <xdr:colOff>114300</xdr:colOff>
      <xdr:row>79</xdr:row>
      <xdr:rowOff>77229</xdr:rowOff>
    </xdr:to>
    <xdr:cxnSp macro="">
      <xdr:nvCxnSpPr>
        <xdr:cNvPr id="408" name="直線コネクタ 407"/>
        <xdr:cNvCxnSpPr/>
      </xdr:nvCxnSpPr>
      <xdr:spPr>
        <a:xfrm>
          <a:off x="8750300" y="13540477"/>
          <a:ext cx="889000" cy="8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167377</xdr:rowOff>
    </xdr:from>
    <xdr:to>
      <xdr:col>45</xdr:col>
      <xdr:colOff>177800</xdr:colOff>
      <xdr:row>79</xdr:row>
      <xdr:rowOff>56776</xdr:rowOff>
    </xdr:to>
    <xdr:cxnSp macro="">
      <xdr:nvCxnSpPr>
        <xdr:cNvPr id="411" name="直線コネクタ 410"/>
        <xdr:cNvCxnSpPr/>
      </xdr:nvCxnSpPr>
      <xdr:spPr>
        <a:xfrm flipV="1">
          <a:off x="7861300" y="13540477"/>
          <a:ext cx="8890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50619</xdr:rowOff>
    </xdr:from>
    <xdr:to>
      <xdr:col>41</xdr:col>
      <xdr:colOff>50800</xdr:colOff>
      <xdr:row>79</xdr:row>
      <xdr:rowOff>56776</xdr:rowOff>
    </xdr:to>
    <xdr:cxnSp macro="">
      <xdr:nvCxnSpPr>
        <xdr:cNvPr id="414" name="直線コネクタ 413"/>
        <xdr:cNvCxnSpPr/>
      </xdr:nvCxnSpPr>
      <xdr:spPr>
        <a:xfrm>
          <a:off x="6972300" y="13595169"/>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14196</xdr:rowOff>
    </xdr:from>
    <xdr:to>
      <xdr:col>55</xdr:col>
      <xdr:colOff>50800</xdr:colOff>
      <xdr:row>79</xdr:row>
      <xdr:rowOff>115796</xdr:rowOff>
    </xdr:to>
    <xdr:sp macro="" textlink="">
      <xdr:nvSpPr>
        <xdr:cNvPr id="424" name="楕円 423"/>
        <xdr:cNvSpPr/>
      </xdr:nvSpPr>
      <xdr:spPr>
        <a:xfrm>
          <a:off x="10426700" y="13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534377" cy="259045"/>
    <xdr:sp macro="" textlink="">
      <xdr:nvSpPr>
        <xdr:cNvPr id="425" name="普通建設事業費 （ うち新規整備　）該当値テキスト"/>
        <xdr:cNvSpPr txBox="1"/>
      </xdr:nvSpPr>
      <xdr:spPr>
        <a:xfrm>
          <a:off x="10528300" y="135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26429</xdr:rowOff>
    </xdr:from>
    <xdr:to>
      <xdr:col>50</xdr:col>
      <xdr:colOff>165100</xdr:colOff>
      <xdr:row>79</xdr:row>
      <xdr:rowOff>128029</xdr:rowOff>
    </xdr:to>
    <xdr:sp macro="" textlink="">
      <xdr:nvSpPr>
        <xdr:cNvPr id="426" name="楕円 425"/>
        <xdr:cNvSpPr/>
      </xdr:nvSpPr>
      <xdr:spPr>
        <a:xfrm>
          <a:off x="9588500" y="135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119156</xdr:rowOff>
    </xdr:from>
    <xdr:ext cx="469744" cy="259045"/>
    <xdr:sp macro="" textlink="">
      <xdr:nvSpPr>
        <xdr:cNvPr id="427" name="テキスト ボックス 426"/>
        <xdr:cNvSpPr txBox="1"/>
      </xdr:nvSpPr>
      <xdr:spPr>
        <a:xfrm>
          <a:off x="9404428" y="136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116577</xdr:rowOff>
    </xdr:from>
    <xdr:to>
      <xdr:col>46</xdr:col>
      <xdr:colOff>38100</xdr:colOff>
      <xdr:row>79</xdr:row>
      <xdr:rowOff>46727</xdr:rowOff>
    </xdr:to>
    <xdr:sp macro="" textlink="">
      <xdr:nvSpPr>
        <xdr:cNvPr id="428" name="楕円 427"/>
        <xdr:cNvSpPr/>
      </xdr:nvSpPr>
      <xdr:spPr>
        <a:xfrm>
          <a:off x="8699500" y="134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63254</xdr:rowOff>
    </xdr:from>
    <xdr:ext cx="534377" cy="259045"/>
    <xdr:sp macro="" textlink="">
      <xdr:nvSpPr>
        <xdr:cNvPr id="429" name="テキスト ボックス 428"/>
        <xdr:cNvSpPr txBox="1"/>
      </xdr:nvSpPr>
      <xdr:spPr>
        <a:xfrm>
          <a:off x="8483111" y="1326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5976</xdr:rowOff>
    </xdr:from>
    <xdr:to>
      <xdr:col>41</xdr:col>
      <xdr:colOff>101600</xdr:colOff>
      <xdr:row>79</xdr:row>
      <xdr:rowOff>107576</xdr:rowOff>
    </xdr:to>
    <xdr:sp macro="" textlink="">
      <xdr:nvSpPr>
        <xdr:cNvPr id="430" name="楕円 429"/>
        <xdr:cNvSpPr/>
      </xdr:nvSpPr>
      <xdr:spPr>
        <a:xfrm>
          <a:off x="7810500" y="135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98703</xdr:rowOff>
    </xdr:from>
    <xdr:ext cx="534377" cy="259045"/>
    <xdr:sp macro="" textlink="">
      <xdr:nvSpPr>
        <xdr:cNvPr id="431" name="テキスト ボックス 430"/>
        <xdr:cNvSpPr txBox="1"/>
      </xdr:nvSpPr>
      <xdr:spPr>
        <a:xfrm>
          <a:off x="7594111" y="136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171269</xdr:rowOff>
    </xdr:from>
    <xdr:to>
      <xdr:col>36</xdr:col>
      <xdr:colOff>165100</xdr:colOff>
      <xdr:row>79</xdr:row>
      <xdr:rowOff>101419</xdr:rowOff>
    </xdr:to>
    <xdr:sp macro="" textlink="">
      <xdr:nvSpPr>
        <xdr:cNvPr id="432" name="楕円 431"/>
        <xdr:cNvSpPr/>
      </xdr:nvSpPr>
      <xdr:spPr>
        <a:xfrm>
          <a:off x="6921500" y="135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92546</xdr:rowOff>
    </xdr:from>
    <xdr:ext cx="534377" cy="259045"/>
    <xdr:sp macro="" textlink="">
      <xdr:nvSpPr>
        <xdr:cNvPr id="433" name="テキスト ボックス 432"/>
        <xdr:cNvSpPr txBox="1"/>
      </xdr:nvSpPr>
      <xdr:spPr>
        <a:xfrm>
          <a:off x="6705111" y="136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85375</xdr:rowOff>
    </xdr:from>
    <xdr:to>
      <xdr:col>55</xdr:col>
      <xdr:colOff>0</xdr:colOff>
      <xdr:row>98</xdr:row>
      <xdr:rowOff>97197</xdr:rowOff>
    </xdr:to>
    <xdr:cxnSp macro="">
      <xdr:nvCxnSpPr>
        <xdr:cNvPr id="464" name="直線コネクタ 463"/>
        <xdr:cNvCxnSpPr/>
      </xdr:nvCxnSpPr>
      <xdr:spPr>
        <a:xfrm flipV="1">
          <a:off x="9639300" y="16887475"/>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97197</xdr:rowOff>
    </xdr:from>
    <xdr:to>
      <xdr:col>50</xdr:col>
      <xdr:colOff>114300</xdr:colOff>
      <xdr:row>98</xdr:row>
      <xdr:rowOff>138867</xdr:rowOff>
    </xdr:to>
    <xdr:cxnSp macro="">
      <xdr:nvCxnSpPr>
        <xdr:cNvPr id="467" name="直線コネクタ 466"/>
        <xdr:cNvCxnSpPr/>
      </xdr:nvCxnSpPr>
      <xdr:spPr>
        <a:xfrm flipV="1">
          <a:off x="8750300" y="16899297"/>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28535</xdr:rowOff>
    </xdr:from>
    <xdr:to>
      <xdr:col>45</xdr:col>
      <xdr:colOff>177800</xdr:colOff>
      <xdr:row>98</xdr:row>
      <xdr:rowOff>138867</xdr:rowOff>
    </xdr:to>
    <xdr:cxnSp macro="">
      <xdr:nvCxnSpPr>
        <xdr:cNvPr id="470" name="直線コネクタ 469"/>
        <xdr:cNvCxnSpPr/>
      </xdr:nvCxnSpPr>
      <xdr:spPr>
        <a:xfrm>
          <a:off x="7861300" y="16830635"/>
          <a:ext cx="8890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28535</xdr:rowOff>
    </xdr:from>
    <xdr:to>
      <xdr:col>41</xdr:col>
      <xdr:colOff>50800</xdr:colOff>
      <xdr:row>98</xdr:row>
      <xdr:rowOff>132597</xdr:rowOff>
    </xdr:to>
    <xdr:cxnSp macro="">
      <xdr:nvCxnSpPr>
        <xdr:cNvPr id="473" name="直線コネクタ 472"/>
        <xdr:cNvCxnSpPr/>
      </xdr:nvCxnSpPr>
      <xdr:spPr>
        <a:xfrm flipV="1">
          <a:off x="6972300" y="16830635"/>
          <a:ext cx="889000" cy="10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34575</xdr:rowOff>
    </xdr:from>
    <xdr:to>
      <xdr:col>55</xdr:col>
      <xdr:colOff>50800</xdr:colOff>
      <xdr:row>98</xdr:row>
      <xdr:rowOff>136175</xdr:rowOff>
    </xdr:to>
    <xdr:sp macro="" textlink="">
      <xdr:nvSpPr>
        <xdr:cNvPr id="483" name="楕円 482"/>
        <xdr:cNvSpPr/>
      </xdr:nvSpPr>
      <xdr:spPr>
        <a:xfrm>
          <a:off x="10426700" y="168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120952</xdr:rowOff>
    </xdr:from>
    <xdr:ext cx="534377" cy="259045"/>
    <xdr:sp macro="" textlink="">
      <xdr:nvSpPr>
        <xdr:cNvPr id="484" name="普通建設事業費 （ うち更新整備　）該当値テキスト"/>
        <xdr:cNvSpPr txBox="1"/>
      </xdr:nvSpPr>
      <xdr:spPr>
        <a:xfrm>
          <a:off x="10528300" y="1675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46397</xdr:rowOff>
    </xdr:from>
    <xdr:to>
      <xdr:col>50</xdr:col>
      <xdr:colOff>165100</xdr:colOff>
      <xdr:row>98</xdr:row>
      <xdr:rowOff>147997</xdr:rowOff>
    </xdr:to>
    <xdr:sp macro="" textlink="">
      <xdr:nvSpPr>
        <xdr:cNvPr id="485" name="楕円 484"/>
        <xdr:cNvSpPr/>
      </xdr:nvSpPr>
      <xdr:spPr>
        <a:xfrm>
          <a:off x="9588500" y="168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139124</xdr:rowOff>
    </xdr:from>
    <xdr:ext cx="534377" cy="259045"/>
    <xdr:sp macro="" textlink="">
      <xdr:nvSpPr>
        <xdr:cNvPr id="486" name="テキスト ボックス 485"/>
        <xdr:cNvSpPr txBox="1"/>
      </xdr:nvSpPr>
      <xdr:spPr>
        <a:xfrm>
          <a:off x="9372111" y="169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88067</xdr:rowOff>
    </xdr:from>
    <xdr:to>
      <xdr:col>46</xdr:col>
      <xdr:colOff>38100</xdr:colOff>
      <xdr:row>99</xdr:row>
      <xdr:rowOff>18217</xdr:rowOff>
    </xdr:to>
    <xdr:sp macro="" textlink="">
      <xdr:nvSpPr>
        <xdr:cNvPr id="487" name="楕円 486"/>
        <xdr:cNvSpPr/>
      </xdr:nvSpPr>
      <xdr:spPr>
        <a:xfrm>
          <a:off x="8699500" y="168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9344</xdr:rowOff>
    </xdr:from>
    <xdr:ext cx="469744" cy="259045"/>
    <xdr:sp macro="" textlink="">
      <xdr:nvSpPr>
        <xdr:cNvPr id="488" name="テキスト ボックス 487"/>
        <xdr:cNvSpPr txBox="1"/>
      </xdr:nvSpPr>
      <xdr:spPr>
        <a:xfrm>
          <a:off x="8515428" y="169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149185</xdr:rowOff>
    </xdr:from>
    <xdr:to>
      <xdr:col>41</xdr:col>
      <xdr:colOff>101600</xdr:colOff>
      <xdr:row>98</xdr:row>
      <xdr:rowOff>79335</xdr:rowOff>
    </xdr:to>
    <xdr:sp macro="" textlink="">
      <xdr:nvSpPr>
        <xdr:cNvPr id="489" name="楕円 488"/>
        <xdr:cNvSpPr/>
      </xdr:nvSpPr>
      <xdr:spPr>
        <a:xfrm>
          <a:off x="7810500" y="167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70462</xdr:rowOff>
    </xdr:from>
    <xdr:ext cx="534377" cy="259045"/>
    <xdr:sp macro="" textlink="">
      <xdr:nvSpPr>
        <xdr:cNvPr id="490" name="テキスト ボックス 489"/>
        <xdr:cNvSpPr txBox="1"/>
      </xdr:nvSpPr>
      <xdr:spPr>
        <a:xfrm>
          <a:off x="7594111" y="168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81797</xdr:rowOff>
    </xdr:from>
    <xdr:to>
      <xdr:col>36</xdr:col>
      <xdr:colOff>165100</xdr:colOff>
      <xdr:row>99</xdr:row>
      <xdr:rowOff>11947</xdr:rowOff>
    </xdr:to>
    <xdr:sp macro="" textlink="">
      <xdr:nvSpPr>
        <xdr:cNvPr id="491" name="楕円 490"/>
        <xdr:cNvSpPr/>
      </xdr:nvSpPr>
      <xdr:spPr>
        <a:xfrm>
          <a:off x="6921500" y="168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3074</xdr:rowOff>
    </xdr:from>
    <xdr:ext cx="469744" cy="259045"/>
    <xdr:sp macro="" textlink="">
      <xdr:nvSpPr>
        <xdr:cNvPr id="492" name="テキスト ボックス 491"/>
        <xdr:cNvSpPr txBox="1"/>
      </xdr:nvSpPr>
      <xdr:spPr>
        <a:xfrm>
          <a:off x="6737428" y="169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59511</xdr:rowOff>
    </xdr:from>
    <xdr:to>
      <xdr:col>85</xdr:col>
      <xdr:colOff>127000</xdr:colOff>
      <xdr:row>77</xdr:row>
      <xdr:rowOff>71872</xdr:rowOff>
    </xdr:to>
    <xdr:cxnSp macro="">
      <xdr:nvCxnSpPr>
        <xdr:cNvPr id="629" name="直線コネクタ 628"/>
        <xdr:cNvCxnSpPr/>
      </xdr:nvCxnSpPr>
      <xdr:spPr>
        <a:xfrm flipV="1">
          <a:off x="15481300" y="13261161"/>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32209</xdr:rowOff>
    </xdr:from>
    <xdr:to>
      <xdr:col>81</xdr:col>
      <xdr:colOff>50800</xdr:colOff>
      <xdr:row>77</xdr:row>
      <xdr:rowOff>71872</xdr:rowOff>
    </xdr:to>
    <xdr:cxnSp macro="">
      <xdr:nvCxnSpPr>
        <xdr:cNvPr id="632" name="直線コネクタ 631"/>
        <xdr:cNvCxnSpPr/>
      </xdr:nvCxnSpPr>
      <xdr:spPr>
        <a:xfrm>
          <a:off x="14592300" y="13233859"/>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27719</xdr:rowOff>
    </xdr:from>
    <xdr:to>
      <xdr:col>76</xdr:col>
      <xdr:colOff>114300</xdr:colOff>
      <xdr:row>77</xdr:row>
      <xdr:rowOff>32209</xdr:rowOff>
    </xdr:to>
    <xdr:cxnSp macro="">
      <xdr:nvCxnSpPr>
        <xdr:cNvPr id="635" name="直線コネクタ 634"/>
        <xdr:cNvCxnSpPr/>
      </xdr:nvCxnSpPr>
      <xdr:spPr>
        <a:xfrm>
          <a:off x="13703300" y="1322936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159164</xdr:rowOff>
    </xdr:from>
    <xdr:to>
      <xdr:col>71</xdr:col>
      <xdr:colOff>177800</xdr:colOff>
      <xdr:row>77</xdr:row>
      <xdr:rowOff>27719</xdr:rowOff>
    </xdr:to>
    <xdr:cxnSp macro="">
      <xdr:nvCxnSpPr>
        <xdr:cNvPr id="638" name="直線コネクタ 637"/>
        <xdr:cNvCxnSpPr/>
      </xdr:nvCxnSpPr>
      <xdr:spPr>
        <a:xfrm>
          <a:off x="12814300" y="1318936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8711</xdr:rowOff>
    </xdr:from>
    <xdr:to>
      <xdr:col>85</xdr:col>
      <xdr:colOff>177800</xdr:colOff>
      <xdr:row>77</xdr:row>
      <xdr:rowOff>110311</xdr:rowOff>
    </xdr:to>
    <xdr:sp macro="" textlink="">
      <xdr:nvSpPr>
        <xdr:cNvPr id="648" name="楕円 647"/>
        <xdr:cNvSpPr/>
      </xdr:nvSpPr>
      <xdr:spPr>
        <a:xfrm>
          <a:off x="16268700" y="132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158588</xdr:rowOff>
    </xdr:from>
    <xdr:ext cx="534377" cy="259045"/>
    <xdr:sp macro="" textlink="">
      <xdr:nvSpPr>
        <xdr:cNvPr id="649" name="公債費該当値テキスト"/>
        <xdr:cNvSpPr txBox="1"/>
      </xdr:nvSpPr>
      <xdr:spPr>
        <a:xfrm>
          <a:off x="16370300" y="1318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21072</xdr:rowOff>
    </xdr:from>
    <xdr:to>
      <xdr:col>81</xdr:col>
      <xdr:colOff>101600</xdr:colOff>
      <xdr:row>77</xdr:row>
      <xdr:rowOff>122672</xdr:rowOff>
    </xdr:to>
    <xdr:sp macro="" textlink="">
      <xdr:nvSpPr>
        <xdr:cNvPr id="650" name="楕円 649"/>
        <xdr:cNvSpPr/>
      </xdr:nvSpPr>
      <xdr:spPr>
        <a:xfrm>
          <a:off x="15430500" y="13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113799</xdr:rowOff>
    </xdr:from>
    <xdr:ext cx="534377" cy="259045"/>
    <xdr:sp macro="" textlink="">
      <xdr:nvSpPr>
        <xdr:cNvPr id="651" name="テキスト ボックス 650"/>
        <xdr:cNvSpPr txBox="1"/>
      </xdr:nvSpPr>
      <xdr:spPr>
        <a:xfrm>
          <a:off x="15214111" y="133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152859</xdr:rowOff>
    </xdr:from>
    <xdr:to>
      <xdr:col>76</xdr:col>
      <xdr:colOff>165100</xdr:colOff>
      <xdr:row>77</xdr:row>
      <xdr:rowOff>83009</xdr:rowOff>
    </xdr:to>
    <xdr:sp macro="" textlink="">
      <xdr:nvSpPr>
        <xdr:cNvPr id="652" name="楕円 651"/>
        <xdr:cNvSpPr/>
      </xdr:nvSpPr>
      <xdr:spPr>
        <a:xfrm>
          <a:off x="14541500" y="131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74136</xdr:rowOff>
    </xdr:from>
    <xdr:ext cx="534377" cy="259045"/>
    <xdr:sp macro="" textlink="">
      <xdr:nvSpPr>
        <xdr:cNvPr id="653" name="テキスト ボックス 652"/>
        <xdr:cNvSpPr txBox="1"/>
      </xdr:nvSpPr>
      <xdr:spPr>
        <a:xfrm>
          <a:off x="14325111" y="132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148369</xdr:rowOff>
    </xdr:from>
    <xdr:to>
      <xdr:col>72</xdr:col>
      <xdr:colOff>38100</xdr:colOff>
      <xdr:row>77</xdr:row>
      <xdr:rowOff>78519</xdr:rowOff>
    </xdr:to>
    <xdr:sp macro="" textlink="">
      <xdr:nvSpPr>
        <xdr:cNvPr id="654" name="楕円 653"/>
        <xdr:cNvSpPr/>
      </xdr:nvSpPr>
      <xdr:spPr>
        <a:xfrm>
          <a:off x="13652500" y="131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69646</xdr:rowOff>
    </xdr:from>
    <xdr:ext cx="534377" cy="259045"/>
    <xdr:sp macro="" textlink="">
      <xdr:nvSpPr>
        <xdr:cNvPr id="655" name="テキスト ボックス 654"/>
        <xdr:cNvSpPr txBox="1"/>
      </xdr:nvSpPr>
      <xdr:spPr>
        <a:xfrm>
          <a:off x="13436111" y="13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108364</xdr:rowOff>
    </xdr:from>
    <xdr:to>
      <xdr:col>67</xdr:col>
      <xdr:colOff>101600</xdr:colOff>
      <xdr:row>77</xdr:row>
      <xdr:rowOff>38514</xdr:rowOff>
    </xdr:to>
    <xdr:sp macro="" textlink="">
      <xdr:nvSpPr>
        <xdr:cNvPr id="656" name="楕円 655"/>
        <xdr:cNvSpPr/>
      </xdr:nvSpPr>
      <xdr:spPr>
        <a:xfrm>
          <a:off x="12763500" y="131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29641</xdr:rowOff>
    </xdr:from>
    <xdr:ext cx="534377" cy="259045"/>
    <xdr:sp macro="" textlink="">
      <xdr:nvSpPr>
        <xdr:cNvPr id="657" name="テキスト ボックス 656"/>
        <xdr:cNvSpPr txBox="1"/>
      </xdr:nvSpPr>
      <xdr:spPr>
        <a:xfrm>
          <a:off x="12547111" y="132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128357</xdr:rowOff>
    </xdr:from>
    <xdr:to>
      <xdr:col>85</xdr:col>
      <xdr:colOff>127000</xdr:colOff>
      <xdr:row>99</xdr:row>
      <xdr:rowOff>7514</xdr:rowOff>
    </xdr:to>
    <xdr:cxnSp macro="">
      <xdr:nvCxnSpPr>
        <xdr:cNvPr id="688" name="直線コネクタ 687"/>
        <xdr:cNvCxnSpPr/>
      </xdr:nvCxnSpPr>
      <xdr:spPr>
        <a:xfrm flipV="1">
          <a:off x="15481300" y="16930457"/>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7514</xdr:rowOff>
    </xdr:from>
    <xdr:to>
      <xdr:col>81</xdr:col>
      <xdr:colOff>50800</xdr:colOff>
      <xdr:row>99</xdr:row>
      <xdr:rowOff>38168</xdr:rowOff>
    </xdr:to>
    <xdr:cxnSp macro="">
      <xdr:nvCxnSpPr>
        <xdr:cNvPr id="691" name="直線コネクタ 690"/>
        <xdr:cNvCxnSpPr/>
      </xdr:nvCxnSpPr>
      <xdr:spPr>
        <a:xfrm flipV="1">
          <a:off x="14592300" y="16981064"/>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71458</xdr:rowOff>
    </xdr:from>
    <xdr:to>
      <xdr:col>76</xdr:col>
      <xdr:colOff>114300</xdr:colOff>
      <xdr:row>99</xdr:row>
      <xdr:rowOff>38168</xdr:rowOff>
    </xdr:to>
    <xdr:cxnSp macro="">
      <xdr:nvCxnSpPr>
        <xdr:cNvPr id="694" name="直線コネクタ 693"/>
        <xdr:cNvCxnSpPr/>
      </xdr:nvCxnSpPr>
      <xdr:spPr>
        <a:xfrm>
          <a:off x="13703300" y="16873558"/>
          <a:ext cx="889000" cy="1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71458</xdr:rowOff>
    </xdr:from>
    <xdr:to>
      <xdr:col>71</xdr:col>
      <xdr:colOff>177800</xdr:colOff>
      <xdr:row>98</xdr:row>
      <xdr:rowOff>152110</xdr:rowOff>
    </xdr:to>
    <xdr:cxnSp macro="">
      <xdr:nvCxnSpPr>
        <xdr:cNvPr id="697" name="直線コネクタ 696"/>
        <xdr:cNvCxnSpPr/>
      </xdr:nvCxnSpPr>
      <xdr:spPr>
        <a:xfrm flipV="1">
          <a:off x="12814300" y="16873558"/>
          <a:ext cx="889000" cy="8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77557</xdr:rowOff>
    </xdr:from>
    <xdr:to>
      <xdr:col>85</xdr:col>
      <xdr:colOff>177800</xdr:colOff>
      <xdr:row>99</xdr:row>
      <xdr:rowOff>7707</xdr:rowOff>
    </xdr:to>
    <xdr:sp macro="" textlink="">
      <xdr:nvSpPr>
        <xdr:cNvPr id="707" name="楕円 706"/>
        <xdr:cNvSpPr/>
      </xdr:nvSpPr>
      <xdr:spPr>
        <a:xfrm>
          <a:off x="16268700" y="168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55984</xdr:rowOff>
    </xdr:from>
    <xdr:ext cx="534377" cy="259045"/>
    <xdr:sp macro="" textlink="">
      <xdr:nvSpPr>
        <xdr:cNvPr id="708" name="積立金該当値テキスト"/>
        <xdr:cNvSpPr txBox="1"/>
      </xdr:nvSpPr>
      <xdr:spPr>
        <a:xfrm>
          <a:off x="16370300" y="168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128164</xdr:rowOff>
    </xdr:from>
    <xdr:to>
      <xdr:col>81</xdr:col>
      <xdr:colOff>101600</xdr:colOff>
      <xdr:row>99</xdr:row>
      <xdr:rowOff>58314</xdr:rowOff>
    </xdr:to>
    <xdr:sp macro="" textlink="">
      <xdr:nvSpPr>
        <xdr:cNvPr id="709" name="楕円 708"/>
        <xdr:cNvSpPr/>
      </xdr:nvSpPr>
      <xdr:spPr>
        <a:xfrm>
          <a:off x="15430500" y="169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49441</xdr:rowOff>
    </xdr:from>
    <xdr:ext cx="469744" cy="259045"/>
    <xdr:sp macro="" textlink="">
      <xdr:nvSpPr>
        <xdr:cNvPr id="710" name="テキスト ボックス 709"/>
        <xdr:cNvSpPr txBox="1"/>
      </xdr:nvSpPr>
      <xdr:spPr>
        <a:xfrm>
          <a:off x="15246428" y="170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158818</xdr:rowOff>
    </xdr:from>
    <xdr:to>
      <xdr:col>76</xdr:col>
      <xdr:colOff>165100</xdr:colOff>
      <xdr:row>99</xdr:row>
      <xdr:rowOff>88968</xdr:rowOff>
    </xdr:to>
    <xdr:sp macro="" textlink="">
      <xdr:nvSpPr>
        <xdr:cNvPr id="711" name="楕円 710"/>
        <xdr:cNvSpPr/>
      </xdr:nvSpPr>
      <xdr:spPr>
        <a:xfrm>
          <a:off x="14541500" y="169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80095</xdr:rowOff>
    </xdr:from>
    <xdr:ext cx="469744" cy="259045"/>
    <xdr:sp macro="" textlink="">
      <xdr:nvSpPr>
        <xdr:cNvPr id="712" name="テキスト ボックス 711"/>
        <xdr:cNvSpPr txBox="1"/>
      </xdr:nvSpPr>
      <xdr:spPr>
        <a:xfrm>
          <a:off x="14357428" y="170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20658</xdr:rowOff>
    </xdr:from>
    <xdr:to>
      <xdr:col>72</xdr:col>
      <xdr:colOff>38100</xdr:colOff>
      <xdr:row>98</xdr:row>
      <xdr:rowOff>122258</xdr:rowOff>
    </xdr:to>
    <xdr:sp macro="" textlink="">
      <xdr:nvSpPr>
        <xdr:cNvPr id="713" name="楕円 712"/>
        <xdr:cNvSpPr/>
      </xdr:nvSpPr>
      <xdr:spPr>
        <a:xfrm>
          <a:off x="13652500" y="168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138785</xdr:rowOff>
    </xdr:from>
    <xdr:ext cx="534377" cy="259045"/>
    <xdr:sp macro="" textlink="">
      <xdr:nvSpPr>
        <xdr:cNvPr id="714" name="テキスト ボックス 713"/>
        <xdr:cNvSpPr txBox="1"/>
      </xdr:nvSpPr>
      <xdr:spPr>
        <a:xfrm>
          <a:off x="13436111" y="165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101310</xdr:rowOff>
    </xdr:from>
    <xdr:to>
      <xdr:col>67</xdr:col>
      <xdr:colOff>101600</xdr:colOff>
      <xdr:row>99</xdr:row>
      <xdr:rowOff>31460</xdr:rowOff>
    </xdr:to>
    <xdr:sp macro="" textlink="">
      <xdr:nvSpPr>
        <xdr:cNvPr id="715" name="楕円 714"/>
        <xdr:cNvSpPr/>
      </xdr:nvSpPr>
      <xdr:spPr>
        <a:xfrm>
          <a:off x="12763500" y="169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22587</xdr:rowOff>
    </xdr:from>
    <xdr:ext cx="534377" cy="259045"/>
    <xdr:sp macro="" textlink="">
      <xdr:nvSpPr>
        <xdr:cNvPr id="716" name="テキスト ボックス 715"/>
        <xdr:cNvSpPr txBox="1"/>
      </xdr:nvSpPr>
      <xdr:spPr>
        <a:xfrm>
          <a:off x="12547111" y="169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66731</xdr:rowOff>
    </xdr:from>
    <xdr:to>
      <xdr:col>116</xdr:col>
      <xdr:colOff>63500</xdr:colOff>
      <xdr:row>38</xdr:row>
      <xdr:rowOff>68925</xdr:rowOff>
    </xdr:to>
    <xdr:cxnSp macro="">
      <xdr:nvCxnSpPr>
        <xdr:cNvPr id="743" name="直線コネクタ 742"/>
        <xdr:cNvCxnSpPr/>
      </xdr:nvCxnSpPr>
      <xdr:spPr>
        <a:xfrm>
          <a:off x="21323300" y="6581831"/>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66731</xdr:rowOff>
    </xdr:from>
    <xdr:to>
      <xdr:col>111</xdr:col>
      <xdr:colOff>177800</xdr:colOff>
      <xdr:row>38</xdr:row>
      <xdr:rowOff>68103</xdr:rowOff>
    </xdr:to>
    <xdr:cxnSp macro="">
      <xdr:nvCxnSpPr>
        <xdr:cNvPr id="746" name="直線コネクタ 745"/>
        <xdr:cNvCxnSpPr/>
      </xdr:nvCxnSpPr>
      <xdr:spPr>
        <a:xfrm flipV="1">
          <a:off x="20434300" y="65818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68103</xdr:rowOff>
    </xdr:from>
    <xdr:to>
      <xdr:col>107</xdr:col>
      <xdr:colOff>50800</xdr:colOff>
      <xdr:row>38</xdr:row>
      <xdr:rowOff>76195</xdr:rowOff>
    </xdr:to>
    <xdr:cxnSp macro="">
      <xdr:nvCxnSpPr>
        <xdr:cNvPr id="749" name="直線コネクタ 748"/>
        <xdr:cNvCxnSpPr/>
      </xdr:nvCxnSpPr>
      <xdr:spPr>
        <a:xfrm flipV="1">
          <a:off x="19545300" y="658320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70800</xdr:rowOff>
    </xdr:from>
    <xdr:to>
      <xdr:col>102</xdr:col>
      <xdr:colOff>114300</xdr:colOff>
      <xdr:row>38</xdr:row>
      <xdr:rowOff>76195</xdr:rowOff>
    </xdr:to>
    <xdr:cxnSp macro="">
      <xdr:nvCxnSpPr>
        <xdr:cNvPr id="752" name="直線コネクタ 751"/>
        <xdr:cNvCxnSpPr/>
      </xdr:nvCxnSpPr>
      <xdr:spPr>
        <a:xfrm>
          <a:off x="18656300" y="658590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18125</xdr:rowOff>
    </xdr:from>
    <xdr:to>
      <xdr:col>116</xdr:col>
      <xdr:colOff>114300</xdr:colOff>
      <xdr:row>38</xdr:row>
      <xdr:rowOff>119725</xdr:rowOff>
    </xdr:to>
    <xdr:sp macro="" textlink="">
      <xdr:nvSpPr>
        <xdr:cNvPr id="762" name="楕円 761"/>
        <xdr:cNvSpPr/>
      </xdr:nvSpPr>
      <xdr:spPr>
        <a:xfrm>
          <a:off x="22110700" y="6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15931</xdr:rowOff>
    </xdr:from>
    <xdr:to>
      <xdr:col>112</xdr:col>
      <xdr:colOff>38100</xdr:colOff>
      <xdr:row>38</xdr:row>
      <xdr:rowOff>117531</xdr:rowOff>
    </xdr:to>
    <xdr:sp macro="" textlink="">
      <xdr:nvSpPr>
        <xdr:cNvPr id="764" name="楕円 763"/>
        <xdr:cNvSpPr/>
      </xdr:nvSpPr>
      <xdr:spPr>
        <a:xfrm>
          <a:off x="21272500" y="65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108658</xdr:rowOff>
    </xdr:from>
    <xdr:ext cx="469744" cy="259045"/>
    <xdr:sp macro="" textlink="">
      <xdr:nvSpPr>
        <xdr:cNvPr id="765" name="テキスト ボックス 764"/>
        <xdr:cNvSpPr txBox="1"/>
      </xdr:nvSpPr>
      <xdr:spPr>
        <a:xfrm>
          <a:off x="21088428" y="6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17303</xdr:rowOff>
    </xdr:from>
    <xdr:to>
      <xdr:col>107</xdr:col>
      <xdr:colOff>101600</xdr:colOff>
      <xdr:row>38</xdr:row>
      <xdr:rowOff>118903</xdr:rowOff>
    </xdr:to>
    <xdr:sp macro="" textlink="">
      <xdr:nvSpPr>
        <xdr:cNvPr id="766" name="楕円 765"/>
        <xdr:cNvSpPr/>
      </xdr:nvSpPr>
      <xdr:spPr>
        <a:xfrm>
          <a:off x="20383500" y="65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110030</xdr:rowOff>
    </xdr:from>
    <xdr:ext cx="469744" cy="259045"/>
    <xdr:sp macro="" textlink="">
      <xdr:nvSpPr>
        <xdr:cNvPr id="767" name="テキスト ボックス 766"/>
        <xdr:cNvSpPr txBox="1"/>
      </xdr:nvSpPr>
      <xdr:spPr>
        <a:xfrm>
          <a:off x="20199428" y="662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25395</xdr:rowOff>
    </xdr:from>
    <xdr:to>
      <xdr:col>102</xdr:col>
      <xdr:colOff>165100</xdr:colOff>
      <xdr:row>38</xdr:row>
      <xdr:rowOff>126995</xdr:rowOff>
    </xdr:to>
    <xdr:sp macro="" textlink="">
      <xdr:nvSpPr>
        <xdr:cNvPr id="768" name="楕円 767"/>
        <xdr:cNvSpPr/>
      </xdr:nvSpPr>
      <xdr:spPr>
        <a:xfrm>
          <a:off x="194945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118122</xdr:rowOff>
    </xdr:from>
    <xdr:ext cx="469744" cy="259045"/>
    <xdr:sp macro="" textlink="">
      <xdr:nvSpPr>
        <xdr:cNvPr id="769" name="テキスト ボックス 768"/>
        <xdr:cNvSpPr txBox="1"/>
      </xdr:nvSpPr>
      <xdr:spPr>
        <a:xfrm>
          <a:off x="19310428" y="663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20000</xdr:rowOff>
    </xdr:from>
    <xdr:to>
      <xdr:col>98</xdr:col>
      <xdr:colOff>38100</xdr:colOff>
      <xdr:row>38</xdr:row>
      <xdr:rowOff>121600</xdr:rowOff>
    </xdr:to>
    <xdr:sp macro="" textlink="">
      <xdr:nvSpPr>
        <xdr:cNvPr id="770" name="楕円 769"/>
        <xdr:cNvSpPr/>
      </xdr:nvSpPr>
      <xdr:spPr>
        <a:xfrm>
          <a:off x="18605500" y="65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138127</xdr:rowOff>
    </xdr:from>
    <xdr:ext cx="469744" cy="259045"/>
    <xdr:sp macro="" textlink="">
      <xdr:nvSpPr>
        <xdr:cNvPr id="771" name="テキスト ボックス 770"/>
        <xdr:cNvSpPr txBox="1"/>
      </xdr:nvSpPr>
      <xdr:spPr>
        <a:xfrm>
          <a:off x="18421428" y="63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29667</xdr:rowOff>
    </xdr:from>
    <xdr:to>
      <xdr:col>116</xdr:col>
      <xdr:colOff>63500</xdr:colOff>
      <xdr:row>59</xdr:row>
      <xdr:rowOff>30658</xdr:rowOff>
    </xdr:to>
    <xdr:cxnSp macro="">
      <xdr:nvCxnSpPr>
        <xdr:cNvPr id="800" name="直線コネクタ 799"/>
        <xdr:cNvCxnSpPr/>
      </xdr:nvCxnSpPr>
      <xdr:spPr>
        <a:xfrm>
          <a:off x="21323300" y="1014521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29667</xdr:rowOff>
    </xdr:from>
    <xdr:to>
      <xdr:col>111</xdr:col>
      <xdr:colOff>177800</xdr:colOff>
      <xdr:row>59</xdr:row>
      <xdr:rowOff>29667</xdr:rowOff>
    </xdr:to>
    <xdr:cxnSp macro="">
      <xdr:nvCxnSpPr>
        <xdr:cNvPr id="803" name="直線コネクタ 802"/>
        <xdr:cNvCxnSpPr/>
      </xdr:nvCxnSpPr>
      <xdr:spPr>
        <a:xfrm>
          <a:off x="20434300" y="1014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29019</xdr:rowOff>
    </xdr:from>
    <xdr:to>
      <xdr:col>107</xdr:col>
      <xdr:colOff>50800</xdr:colOff>
      <xdr:row>59</xdr:row>
      <xdr:rowOff>29667</xdr:rowOff>
    </xdr:to>
    <xdr:cxnSp macro="">
      <xdr:nvCxnSpPr>
        <xdr:cNvPr id="806" name="直線コネクタ 805"/>
        <xdr:cNvCxnSpPr/>
      </xdr:nvCxnSpPr>
      <xdr:spPr>
        <a:xfrm>
          <a:off x="19545300" y="1014456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29019</xdr:rowOff>
    </xdr:from>
    <xdr:to>
      <xdr:col>102</xdr:col>
      <xdr:colOff>114300</xdr:colOff>
      <xdr:row>59</xdr:row>
      <xdr:rowOff>29172</xdr:rowOff>
    </xdr:to>
    <xdr:cxnSp macro="">
      <xdr:nvCxnSpPr>
        <xdr:cNvPr id="809" name="直線コネクタ 808"/>
        <xdr:cNvCxnSpPr/>
      </xdr:nvCxnSpPr>
      <xdr:spPr>
        <a:xfrm flipV="1">
          <a:off x="18656300" y="1014456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151308</xdr:rowOff>
    </xdr:from>
    <xdr:to>
      <xdr:col>116</xdr:col>
      <xdr:colOff>114300</xdr:colOff>
      <xdr:row>59</xdr:row>
      <xdr:rowOff>81458</xdr:rowOff>
    </xdr:to>
    <xdr:sp macro="" textlink="">
      <xdr:nvSpPr>
        <xdr:cNvPr id="819" name="楕円 818"/>
        <xdr:cNvSpPr/>
      </xdr:nvSpPr>
      <xdr:spPr>
        <a:xfrm>
          <a:off x="221107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66235</xdr:rowOff>
    </xdr:from>
    <xdr:ext cx="378565" cy="259045"/>
    <xdr:sp macro="" textlink="">
      <xdr:nvSpPr>
        <xdr:cNvPr id="820" name="貸付金該当値テキスト"/>
        <xdr:cNvSpPr txBox="1"/>
      </xdr:nvSpPr>
      <xdr:spPr>
        <a:xfrm>
          <a:off x="22212300" y="1001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150317</xdr:rowOff>
    </xdr:from>
    <xdr:to>
      <xdr:col>112</xdr:col>
      <xdr:colOff>38100</xdr:colOff>
      <xdr:row>59</xdr:row>
      <xdr:rowOff>80467</xdr:rowOff>
    </xdr:to>
    <xdr:sp macro="" textlink="">
      <xdr:nvSpPr>
        <xdr:cNvPr id="821" name="楕円 820"/>
        <xdr:cNvSpPr/>
      </xdr:nvSpPr>
      <xdr:spPr>
        <a:xfrm>
          <a:off x="21272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71594</xdr:rowOff>
    </xdr:from>
    <xdr:ext cx="378565" cy="259045"/>
    <xdr:sp macro="" textlink="">
      <xdr:nvSpPr>
        <xdr:cNvPr id="822" name="テキスト ボックス 821"/>
        <xdr:cNvSpPr txBox="1"/>
      </xdr:nvSpPr>
      <xdr:spPr>
        <a:xfrm>
          <a:off x="21134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150317</xdr:rowOff>
    </xdr:from>
    <xdr:to>
      <xdr:col>107</xdr:col>
      <xdr:colOff>101600</xdr:colOff>
      <xdr:row>59</xdr:row>
      <xdr:rowOff>80467</xdr:rowOff>
    </xdr:to>
    <xdr:sp macro="" textlink="">
      <xdr:nvSpPr>
        <xdr:cNvPr id="823" name="楕円 822"/>
        <xdr:cNvSpPr/>
      </xdr:nvSpPr>
      <xdr:spPr>
        <a:xfrm>
          <a:off x="20383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71594</xdr:rowOff>
    </xdr:from>
    <xdr:ext cx="378565" cy="259045"/>
    <xdr:sp macro="" textlink="">
      <xdr:nvSpPr>
        <xdr:cNvPr id="824" name="テキスト ボックス 823"/>
        <xdr:cNvSpPr txBox="1"/>
      </xdr:nvSpPr>
      <xdr:spPr>
        <a:xfrm>
          <a:off x="20245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149669</xdr:rowOff>
    </xdr:from>
    <xdr:to>
      <xdr:col>102</xdr:col>
      <xdr:colOff>165100</xdr:colOff>
      <xdr:row>59</xdr:row>
      <xdr:rowOff>79819</xdr:rowOff>
    </xdr:to>
    <xdr:sp macro="" textlink="">
      <xdr:nvSpPr>
        <xdr:cNvPr id="825" name="楕円 824"/>
        <xdr:cNvSpPr/>
      </xdr:nvSpPr>
      <xdr:spPr>
        <a:xfrm>
          <a:off x="19494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70946</xdr:rowOff>
    </xdr:from>
    <xdr:ext cx="378565" cy="259045"/>
    <xdr:sp macro="" textlink="">
      <xdr:nvSpPr>
        <xdr:cNvPr id="826" name="テキスト ボックス 825"/>
        <xdr:cNvSpPr txBox="1"/>
      </xdr:nvSpPr>
      <xdr:spPr>
        <a:xfrm>
          <a:off x="19356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149822</xdr:rowOff>
    </xdr:from>
    <xdr:to>
      <xdr:col>98</xdr:col>
      <xdr:colOff>38100</xdr:colOff>
      <xdr:row>59</xdr:row>
      <xdr:rowOff>79972</xdr:rowOff>
    </xdr:to>
    <xdr:sp macro="" textlink="">
      <xdr:nvSpPr>
        <xdr:cNvPr id="827" name="楕円 826"/>
        <xdr:cNvSpPr/>
      </xdr:nvSpPr>
      <xdr:spPr>
        <a:xfrm>
          <a:off x="18605500" y="100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71099</xdr:rowOff>
    </xdr:from>
    <xdr:ext cx="378565" cy="259045"/>
    <xdr:sp macro="" textlink="">
      <xdr:nvSpPr>
        <xdr:cNvPr id="828" name="テキスト ボックス 827"/>
        <xdr:cNvSpPr txBox="1"/>
      </xdr:nvSpPr>
      <xdr:spPr>
        <a:xfrm>
          <a:off x="18467017" y="1018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54260</xdr:rowOff>
    </xdr:from>
    <xdr:to>
      <xdr:col>116</xdr:col>
      <xdr:colOff>63500</xdr:colOff>
      <xdr:row>76</xdr:row>
      <xdr:rowOff>58471</xdr:rowOff>
    </xdr:to>
    <xdr:cxnSp macro="">
      <xdr:nvCxnSpPr>
        <xdr:cNvPr id="858" name="直線コネクタ 857"/>
        <xdr:cNvCxnSpPr/>
      </xdr:nvCxnSpPr>
      <xdr:spPr>
        <a:xfrm>
          <a:off x="21323300" y="13084460"/>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54260</xdr:rowOff>
    </xdr:from>
    <xdr:to>
      <xdr:col>111</xdr:col>
      <xdr:colOff>177800</xdr:colOff>
      <xdr:row>76</xdr:row>
      <xdr:rowOff>69214</xdr:rowOff>
    </xdr:to>
    <xdr:cxnSp macro="">
      <xdr:nvCxnSpPr>
        <xdr:cNvPr id="861" name="直線コネクタ 860"/>
        <xdr:cNvCxnSpPr/>
      </xdr:nvCxnSpPr>
      <xdr:spPr>
        <a:xfrm flipV="1">
          <a:off x="20434300" y="13084460"/>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69214</xdr:rowOff>
    </xdr:from>
    <xdr:to>
      <xdr:col>107</xdr:col>
      <xdr:colOff>50800</xdr:colOff>
      <xdr:row>76</xdr:row>
      <xdr:rowOff>72206</xdr:rowOff>
    </xdr:to>
    <xdr:cxnSp macro="">
      <xdr:nvCxnSpPr>
        <xdr:cNvPr id="864" name="直線コネクタ 863"/>
        <xdr:cNvCxnSpPr/>
      </xdr:nvCxnSpPr>
      <xdr:spPr>
        <a:xfrm flipV="1">
          <a:off x="19545300" y="13099414"/>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72206</xdr:rowOff>
    </xdr:from>
    <xdr:to>
      <xdr:col>102</xdr:col>
      <xdr:colOff>114300</xdr:colOff>
      <xdr:row>76</xdr:row>
      <xdr:rowOff>131908</xdr:rowOff>
    </xdr:to>
    <xdr:cxnSp macro="">
      <xdr:nvCxnSpPr>
        <xdr:cNvPr id="867" name="直線コネクタ 866"/>
        <xdr:cNvCxnSpPr/>
      </xdr:nvCxnSpPr>
      <xdr:spPr>
        <a:xfrm flipV="1">
          <a:off x="18656300" y="13102406"/>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7671</xdr:rowOff>
    </xdr:from>
    <xdr:to>
      <xdr:col>116</xdr:col>
      <xdr:colOff>114300</xdr:colOff>
      <xdr:row>76</xdr:row>
      <xdr:rowOff>109271</xdr:rowOff>
    </xdr:to>
    <xdr:sp macro="" textlink="">
      <xdr:nvSpPr>
        <xdr:cNvPr id="877" name="楕円 876"/>
        <xdr:cNvSpPr/>
      </xdr:nvSpPr>
      <xdr:spPr>
        <a:xfrm>
          <a:off x="221107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30548</xdr:rowOff>
    </xdr:from>
    <xdr:ext cx="534377" cy="259045"/>
    <xdr:sp macro="" textlink="">
      <xdr:nvSpPr>
        <xdr:cNvPr id="878" name="繰出金該当値テキスト"/>
        <xdr:cNvSpPr txBox="1"/>
      </xdr:nvSpPr>
      <xdr:spPr>
        <a:xfrm>
          <a:off x="22212300"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3460</xdr:rowOff>
    </xdr:from>
    <xdr:to>
      <xdr:col>112</xdr:col>
      <xdr:colOff>38100</xdr:colOff>
      <xdr:row>76</xdr:row>
      <xdr:rowOff>105060</xdr:rowOff>
    </xdr:to>
    <xdr:sp macro="" textlink="">
      <xdr:nvSpPr>
        <xdr:cNvPr id="879" name="楕円 878"/>
        <xdr:cNvSpPr/>
      </xdr:nvSpPr>
      <xdr:spPr>
        <a:xfrm>
          <a:off x="212725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121588</xdr:rowOff>
    </xdr:from>
    <xdr:ext cx="534377" cy="259045"/>
    <xdr:sp macro="" textlink="">
      <xdr:nvSpPr>
        <xdr:cNvPr id="880" name="テキスト ボックス 879"/>
        <xdr:cNvSpPr txBox="1"/>
      </xdr:nvSpPr>
      <xdr:spPr>
        <a:xfrm>
          <a:off x="21056111" y="128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18414</xdr:rowOff>
    </xdr:from>
    <xdr:to>
      <xdr:col>107</xdr:col>
      <xdr:colOff>101600</xdr:colOff>
      <xdr:row>76</xdr:row>
      <xdr:rowOff>120014</xdr:rowOff>
    </xdr:to>
    <xdr:sp macro="" textlink="">
      <xdr:nvSpPr>
        <xdr:cNvPr id="881" name="楕円 880"/>
        <xdr:cNvSpPr/>
      </xdr:nvSpPr>
      <xdr:spPr>
        <a:xfrm>
          <a:off x="203835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136542</xdr:rowOff>
    </xdr:from>
    <xdr:ext cx="534377" cy="259045"/>
    <xdr:sp macro="" textlink="">
      <xdr:nvSpPr>
        <xdr:cNvPr id="882" name="テキスト ボックス 881"/>
        <xdr:cNvSpPr txBox="1"/>
      </xdr:nvSpPr>
      <xdr:spPr>
        <a:xfrm>
          <a:off x="20167111" y="128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21406</xdr:rowOff>
    </xdr:from>
    <xdr:to>
      <xdr:col>102</xdr:col>
      <xdr:colOff>165100</xdr:colOff>
      <xdr:row>76</xdr:row>
      <xdr:rowOff>123006</xdr:rowOff>
    </xdr:to>
    <xdr:sp macro="" textlink="">
      <xdr:nvSpPr>
        <xdr:cNvPr id="883" name="楕円 882"/>
        <xdr:cNvSpPr/>
      </xdr:nvSpPr>
      <xdr:spPr>
        <a:xfrm>
          <a:off x="19494500" y="13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139533</xdr:rowOff>
    </xdr:from>
    <xdr:ext cx="534377" cy="259045"/>
    <xdr:sp macro="" textlink="">
      <xdr:nvSpPr>
        <xdr:cNvPr id="884" name="テキスト ボックス 883"/>
        <xdr:cNvSpPr txBox="1"/>
      </xdr:nvSpPr>
      <xdr:spPr>
        <a:xfrm>
          <a:off x="19278111" y="12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81108</xdr:rowOff>
    </xdr:from>
    <xdr:to>
      <xdr:col>98</xdr:col>
      <xdr:colOff>38100</xdr:colOff>
      <xdr:row>77</xdr:row>
      <xdr:rowOff>11258</xdr:rowOff>
    </xdr:to>
    <xdr:sp macro="" textlink="">
      <xdr:nvSpPr>
        <xdr:cNvPr id="885" name="楕円 884"/>
        <xdr:cNvSpPr/>
      </xdr:nvSpPr>
      <xdr:spPr>
        <a:xfrm>
          <a:off x="18605500" y="131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2385</xdr:rowOff>
    </xdr:from>
    <xdr:ext cx="534377" cy="259045"/>
    <xdr:sp macro="" textlink="">
      <xdr:nvSpPr>
        <xdr:cNvPr id="886" name="テキスト ボックス 885"/>
        <xdr:cNvSpPr txBox="1"/>
      </xdr:nvSpPr>
      <xdr:spPr>
        <a:xfrm>
          <a:off x="18389111" y="132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年度性質別歳出の住民一人当たりのコストの上位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項目は、扶助費、物件費、繰出金、人件費、普通建設事業費である。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類似団体内平均値より金額の大きい項目は、前年度は繰出金のみであったが、今年度は物件費も上回る結果となった。</a:t>
          </a:r>
        </a:p>
        <a:p>
          <a:r>
            <a:rPr kumimoji="1" lang="ja-JP" altLang="en-US" sz="1300">
              <a:latin typeface="ＭＳ Ｐゴシック" panose="020B0600070205080204" pitchFamily="50" charset="-128"/>
              <a:ea typeface="ＭＳ Ｐゴシック" panose="020B0600070205080204" pitchFamily="50" charset="-128"/>
            </a:rPr>
            <a:t>　前年度と比較し、増額の大きい項目は物件費、普通建設事業費（うち新規整備）であり、その要因は、学校給食費の公会計化により給食にかかる費用のすべてが見える化したこと（物件費）、竹鼻中学校武道場整備（普通建設事業費（うち新規整備））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類似団体と比較し、人件費の抑制に努めてきたが、職員の大量退職が一段落したため増加に転じている。物件費は、新しいごみ処理施設が稼動するまで大幅な減額は見込めない。扶助費についても増加傾向が続いている。普通建設事業も抑制に努めていたが、今後は新庁舎建設をはじめ、先送りしてきた社会資本整備を計画的に推進する必要がある。事業計画の見直しや更なる行財政改革を継続的に実施して健全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155321</xdr:rowOff>
    </xdr:from>
    <xdr:to>
      <xdr:col>24</xdr:col>
      <xdr:colOff>63500</xdr:colOff>
      <xdr:row>37</xdr:row>
      <xdr:rowOff>44450</xdr:rowOff>
    </xdr:to>
    <xdr:cxnSp macro="">
      <xdr:nvCxnSpPr>
        <xdr:cNvPr id="61" name="直線コネクタ 60"/>
        <xdr:cNvCxnSpPr/>
      </xdr:nvCxnSpPr>
      <xdr:spPr>
        <a:xfrm>
          <a:off x="3797300" y="6327521"/>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155321</xdr:rowOff>
    </xdr:from>
    <xdr:to>
      <xdr:col>19</xdr:col>
      <xdr:colOff>177800</xdr:colOff>
      <xdr:row>37</xdr:row>
      <xdr:rowOff>29972</xdr:rowOff>
    </xdr:to>
    <xdr:cxnSp macro="">
      <xdr:nvCxnSpPr>
        <xdr:cNvPr id="64" name="直線コネクタ 63"/>
        <xdr:cNvCxnSpPr/>
      </xdr:nvCxnSpPr>
      <xdr:spPr>
        <a:xfrm flipV="1">
          <a:off x="2908300" y="632752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37</xdr:row>
      <xdr:rowOff>29972</xdr:rowOff>
    </xdr:to>
    <xdr:cxnSp macro="">
      <xdr:nvCxnSpPr>
        <xdr:cNvPr id="67" name="直線コネクタ 66"/>
        <xdr:cNvCxnSpPr/>
      </xdr:nvCxnSpPr>
      <xdr:spPr>
        <a:xfrm>
          <a:off x="2019300" y="62433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36</xdr:row>
      <xdr:rowOff>117221</xdr:rowOff>
    </xdr:to>
    <xdr:cxnSp macro="">
      <xdr:nvCxnSpPr>
        <xdr:cNvPr id="70" name="直線コネクタ 69"/>
        <xdr:cNvCxnSpPr/>
      </xdr:nvCxnSpPr>
      <xdr:spPr>
        <a:xfrm flipV="1">
          <a:off x="1130300" y="6243320"/>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80" name="楕円 79"/>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469744" cy="259045"/>
    <xdr:sp macro="" textlink="">
      <xdr:nvSpPr>
        <xdr:cNvPr id="81" name="議会費該当値テキスト"/>
        <xdr:cNvSpPr txBox="1"/>
      </xdr:nvSpPr>
      <xdr:spPr>
        <a:xfrm>
          <a:off x="46863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104521</xdr:rowOff>
    </xdr:from>
    <xdr:to>
      <xdr:col>20</xdr:col>
      <xdr:colOff>38100</xdr:colOff>
      <xdr:row>37</xdr:row>
      <xdr:rowOff>34671</xdr:rowOff>
    </xdr:to>
    <xdr:sp macro="" textlink="">
      <xdr:nvSpPr>
        <xdr:cNvPr id="82" name="楕円 81"/>
        <xdr:cNvSpPr/>
      </xdr:nvSpPr>
      <xdr:spPr>
        <a:xfrm>
          <a:off x="3746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25798</xdr:rowOff>
    </xdr:from>
    <xdr:ext cx="469744" cy="259045"/>
    <xdr:sp macro="" textlink="">
      <xdr:nvSpPr>
        <xdr:cNvPr id="83" name="テキスト ボックス 82"/>
        <xdr:cNvSpPr txBox="1"/>
      </xdr:nvSpPr>
      <xdr:spPr>
        <a:xfrm>
          <a:off x="3562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150622</xdr:rowOff>
    </xdr:from>
    <xdr:to>
      <xdr:col>15</xdr:col>
      <xdr:colOff>101600</xdr:colOff>
      <xdr:row>37</xdr:row>
      <xdr:rowOff>80772</xdr:rowOff>
    </xdr:to>
    <xdr:sp macro="" textlink="">
      <xdr:nvSpPr>
        <xdr:cNvPr id="84" name="楕円 83"/>
        <xdr:cNvSpPr/>
      </xdr:nvSpPr>
      <xdr:spPr>
        <a:xfrm>
          <a:off x="2857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71899</xdr:rowOff>
    </xdr:from>
    <xdr:ext cx="469744" cy="259045"/>
    <xdr:sp macro="" textlink="">
      <xdr:nvSpPr>
        <xdr:cNvPr id="85" name="テキスト ボックス 84"/>
        <xdr:cNvSpPr txBox="1"/>
      </xdr:nvSpPr>
      <xdr:spPr>
        <a:xfrm>
          <a:off x="2673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6" name="楕円 85"/>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87" name="テキスト ボックス 86"/>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66421</xdr:rowOff>
    </xdr:from>
    <xdr:to>
      <xdr:col>6</xdr:col>
      <xdr:colOff>38100</xdr:colOff>
      <xdr:row>36</xdr:row>
      <xdr:rowOff>168021</xdr:rowOff>
    </xdr:to>
    <xdr:sp macro="" textlink="">
      <xdr:nvSpPr>
        <xdr:cNvPr id="88" name="楕円 87"/>
        <xdr:cNvSpPr/>
      </xdr:nvSpPr>
      <xdr:spPr>
        <a:xfrm>
          <a:off x="1079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159148</xdr:rowOff>
    </xdr:from>
    <xdr:ext cx="469744" cy="259045"/>
    <xdr:sp macro="" textlink="">
      <xdr:nvSpPr>
        <xdr:cNvPr id="89" name="テキスト ボックス 88"/>
        <xdr:cNvSpPr txBox="1"/>
      </xdr:nvSpPr>
      <xdr:spPr>
        <a:xfrm>
          <a:off x="895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101098</xdr:rowOff>
    </xdr:from>
    <xdr:to>
      <xdr:col>24</xdr:col>
      <xdr:colOff>63500</xdr:colOff>
      <xdr:row>57</xdr:row>
      <xdr:rowOff>136244</xdr:rowOff>
    </xdr:to>
    <xdr:cxnSp macro="">
      <xdr:nvCxnSpPr>
        <xdr:cNvPr id="116" name="直線コネクタ 115"/>
        <xdr:cNvCxnSpPr/>
      </xdr:nvCxnSpPr>
      <xdr:spPr>
        <a:xfrm flipV="1">
          <a:off x="3797300" y="9873748"/>
          <a:ext cx="838200" cy="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136244</xdr:rowOff>
    </xdr:from>
    <xdr:to>
      <xdr:col>19</xdr:col>
      <xdr:colOff>177800</xdr:colOff>
      <xdr:row>57</xdr:row>
      <xdr:rowOff>148318</xdr:rowOff>
    </xdr:to>
    <xdr:cxnSp macro="">
      <xdr:nvCxnSpPr>
        <xdr:cNvPr id="119" name="直線コネクタ 118"/>
        <xdr:cNvCxnSpPr/>
      </xdr:nvCxnSpPr>
      <xdr:spPr>
        <a:xfrm flipV="1">
          <a:off x="2908300" y="9908894"/>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98639</xdr:rowOff>
    </xdr:from>
    <xdr:to>
      <xdr:col>15</xdr:col>
      <xdr:colOff>50800</xdr:colOff>
      <xdr:row>57</xdr:row>
      <xdr:rowOff>148318</xdr:rowOff>
    </xdr:to>
    <xdr:cxnSp macro="">
      <xdr:nvCxnSpPr>
        <xdr:cNvPr id="122" name="直線コネクタ 121"/>
        <xdr:cNvCxnSpPr/>
      </xdr:nvCxnSpPr>
      <xdr:spPr>
        <a:xfrm>
          <a:off x="2019300" y="9871289"/>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98639</xdr:rowOff>
    </xdr:from>
    <xdr:to>
      <xdr:col>10</xdr:col>
      <xdr:colOff>114300</xdr:colOff>
      <xdr:row>57</xdr:row>
      <xdr:rowOff>122011</xdr:rowOff>
    </xdr:to>
    <xdr:cxnSp macro="">
      <xdr:nvCxnSpPr>
        <xdr:cNvPr id="125" name="直線コネクタ 124"/>
        <xdr:cNvCxnSpPr/>
      </xdr:nvCxnSpPr>
      <xdr:spPr>
        <a:xfrm flipV="1">
          <a:off x="1130300" y="9871289"/>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50298</xdr:rowOff>
    </xdr:from>
    <xdr:to>
      <xdr:col>24</xdr:col>
      <xdr:colOff>114300</xdr:colOff>
      <xdr:row>57</xdr:row>
      <xdr:rowOff>151898</xdr:rowOff>
    </xdr:to>
    <xdr:sp macro="" textlink="">
      <xdr:nvSpPr>
        <xdr:cNvPr id="135" name="楕円 134"/>
        <xdr:cNvSpPr/>
      </xdr:nvSpPr>
      <xdr:spPr>
        <a:xfrm>
          <a:off x="4584700" y="98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136675</xdr:rowOff>
    </xdr:from>
    <xdr:ext cx="534377" cy="259045"/>
    <xdr:sp macro="" textlink="">
      <xdr:nvSpPr>
        <xdr:cNvPr id="136" name="総務費該当値テキスト"/>
        <xdr:cNvSpPr txBox="1"/>
      </xdr:nvSpPr>
      <xdr:spPr>
        <a:xfrm>
          <a:off x="4686300" y="97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85444</xdr:rowOff>
    </xdr:from>
    <xdr:to>
      <xdr:col>20</xdr:col>
      <xdr:colOff>38100</xdr:colOff>
      <xdr:row>58</xdr:row>
      <xdr:rowOff>15594</xdr:rowOff>
    </xdr:to>
    <xdr:sp macro="" textlink="">
      <xdr:nvSpPr>
        <xdr:cNvPr id="137" name="楕円 136"/>
        <xdr:cNvSpPr/>
      </xdr:nvSpPr>
      <xdr:spPr>
        <a:xfrm>
          <a:off x="3746500" y="98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6721</xdr:rowOff>
    </xdr:from>
    <xdr:ext cx="534377" cy="259045"/>
    <xdr:sp macro="" textlink="">
      <xdr:nvSpPr>
        <xdr:cNvPr id="138" name="テキスト ボックス 137"/>
        <xdr:cNvSpPr txBox="1"/>
      </xdr:nvSpPr>
      <xdr:spPr>
        <a:xfrm>
          <a:off x="3530111" y="99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97518</xdr:rowOff>
    </xdr:from>
    <xdr:to>
      <xdr:col>15</xdr:col>
      <xdr:colOff>101600</xdr:colOff>
      <xdr:row>58</xdr:row>
      <xdr:rowOff>27668</xdr:rowOff>
    </xdr:to>
    <xdr:sp macro="" textlink="">
      <xdr:nvSpPr>
        <xdr:cNvPr id="139" name="楕円 138"/>
        <xdr:cNvSpPr/>
      </xdr:nvSpPr>
      <xdr:spPr>
        <a:xfrm>
          <a:off x="2857500" y="98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18795</xdr:rowOff>
    </xdr:from>
    <xdr:ext cx="534377" cy="259045"/>
    <xdr:sp macro="" textlink="">
      <xdr:nvSpPr>
        <xdr:cNvPr id="140" name="テキスト ボックス 139"/>
        <xdr:cNvSpPr txBox="1"/>
      </xdr:nvSpPr>
      <xdr:spPr>
        <a:xfrm>
          <a:off x="2641111" y="99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47839</xdr:rowOff>
    </xdr:from>
    <xdr:to>
      <xdr:col>10</xdr:col>
      <xdr:colOff>165100</xdr:colOff>
      <xdr:row>57</xdr:row>
      <xdr:rowOff>149439</xdr:rowOff>
    </xdr:to>
    <xdr:sp macro="" textlink="">
      <xdr:nvSpPr>
        <xdr:cNvPr id="141" name="楕円 140"/>
        <xdr:cNvSpPr/>
      </xdr:nvSpPr>
      <xdr:spPr>
        <a:xfrm>
          <a:off x="1968500" y="98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140566</xdr:rowOff>
    </xdr:from>
    <xdr:ext cx="534377" cy="259045"/>
    <xdr:sp macro="" textlink="">
      <xdr:nvSpPr>
        <xdr:cNvPr id="142" name="テキスト ボックス 141"/>
        <xdr:cNvSpPr txBox="1"/>
      </xdr:nvSpPr>
      <xdr:spPr>
        <a:xfrm>
          <a:off x="1752111" y="99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71211</xdr:rowOff>
    </xdr:from>
    <xdr:to>
      <xdr:col>6</xdr:col>
      <xdr:colOff>38100</xdr:colOff>
      <xdr:row>58</xdr:row>
      <xdr:rowOff>1361</xdr:rowOff>
    </xdr:to>
    <xdr:sp macro="" textlink="">
      <xdr:nvSpPr>
        <xdr:cNvPr id="143" name="楕円 142"/>
        <xdr:cNvSpPr/>
      </xdr:nvSpPr>
      <xdr:spPr>
        <a:xfrm>
          <a:off x="1079500" y="984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163938</xdr:rowOff>
    </xdr:from>
    <xdr:ext cx="534377" cy="259045"/>
    <xdr:sp macro="" textlink="">
      <xdr:nvSpPr>
        <xdr:cNvPr id="144" name="テキスト ボックス 143"/>
        <xdr:cNvSpPr txBox="1"/>
      </xdr:nvSpPr>
      <xdr:spPr>
        <a:xfrm>
          <a:off x="863111" y="993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56514</xdr:rowOff>
    </xdr:from>
    <xdr:to>
      <xdr:col>24</xdr:col>
      <xdr:colOff>63500</xdr:colOff>
      <xdr:row>77</xdr:row>
      <xdr:rowOff>61455</xdr:rowOff>
    </xdr:to>
    <xdr:cxnSp macro="">
      <xdr:nvCxnSpPr>
        <xdr:cNvPr id="174" name="直線コネクタ 173"/>
        <xdr:cNvCxnSpPr/>
      </xdr:nvCxnSpPr>
      <xdr:spPr>
        <a:xfrm>
          <a:off x="3797300" y="13258164"/>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51994</xdr:rowOff>
    </xdr:from>
    <xdr:to>
      <xdr:col>19</xdr:col>
      <xdr:colOff>177800</xdr:colOff>
      <xdr:row>77</xdr:row>
      <xdr:rowOff>56514</xdr:rowOff>
    </xdr:to>
    <xdr:cxnSp macro="">
      <xdr:nvCxnSpPr>
        <xdr:cNvPr id="177" name="直線コネクタ 176"/>
        <xdr:cNvCxnSpPr/>
      </xdr:nvCxnSpPr>
      <xdr:spPr>
        <a:xfrm>
          <a:off x="2908300" y="13253644"/>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51994</xdr:rowOff>
    </xdr:from>
    <xdr:to>
      <xdr:col>15</xdr:col>
      <xdr:colOff>50800</xdr:colOff>
      <xdr:row>77</xdr:row>
      <xdr:rowOff>105359</xdr:rowOff>
    </xdr:to>
    <xdr:cxnSp macro="">
      <xdr:nvCxnSpPr>
        <xdr:cNvPr id="180" name="直線コネクタ 179"/>
        <xdr:cNvCxnSpPr/>
      </xdr:nvCxnSpPr>
      <xdr:spPr>
        <a:xfrm flipV="1">
          <a:off x="2019300" y="13253644"/>
          <a:ext cx="889000" cy="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105359</xdr:rowOff>
    </xdr:from>
    <xdr:to>
      <xdr:col>10</xdr:col>
      <xdr:colOff>114300</xdr:colOff>
      <xdr:row>77</xdr:row>
      <xdr:rowOff>147943</xdr:rowOff>
    </xdr:to>
    <xdr:cxnSp macro="">
      <xdr:nvCxnSpPr>
        <xdr:cNvPr id="183" name="直線コネクタ 182"/>
        <xdr:cNvCxnSpPr/>
      </xdr:nvCxnSpPr>
      <xdr:spPr>
        <a:xfrm flipV="1">
          <a:off x="1130300" y="13307009"/>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10655</xdr:rowOff>
    </xdr:from>
    <xdr:to>
      <xdr:col>24</xdr:col>
      <xdr:colOff>114300</xdr:colOff>
      <xdr:row>77</xdr:row>
      <xdr:rowOff>112255</xdr:rowOff>
    </xdr:to>
    <xdr:sp macro="" textlink="">
      <xdr:nvSpPr>
        <xdr:cNvPr id="193" name="楕円 192"/>
        <xdr:cNvSpPr/>
      </xdr:nvSpPr>
      <xdr:spPr>
        <a:xfrm>
          <a:off x="4584700" y="132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160532</xdr:rowOff>
    </xdr:from>
    <xdr:ext cx="599010" cy="259045"/>
    <xdr:sp macro="" textlink="">
      <xdr:nvSpPr>
        <xdr:cNvPr id="194" name="民生費該当値テキスト"/>
        <xdr:cNvSpPr txBox="1"/>
      </xdr:nvSpPr>
      <xdr:spPr>
        <a:xfrm>
          <a:off x="4686300" y="131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5714</xdr:rowOff>
    </xdr:from>
    <xdr:to>
      <xdr:col>20</xdr:col>
      <xdr:colOff>38100</xdr:colOff>
      <xdr:row>77</xdr:row>
      <xdr:rowOff>107314</xdr:rowOff>
    </xdr:to>
    <xdr:sp macro="" textlink="">
      <xdr:nvSpPr>
        <xdr:cNvPr id="195" name="楕円 194"/>
        <xdr:cNvSpPr/>
      </xdr:nvSpPr>
      <xdr:spPr>
        <a:xfrm>
          <a:off x="3746500" y="132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98441</xdr:rowOff>
    </xdr:from>
    <xdr:ext cx="599010" cy="259045"/>
    <xdr:sp macro="" textlink="">
      <xdr:nvSpPr>
        <xdr:cNvPr id="196" name="テキスト ボックス 195"/>
        <xdr:cNvSpPr txBox="1"/>
      </xdr:nvSpPr>
      <xdr:spPr>
        <a:xfrm>
          <a:off x="3497795" y="1330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1194</xdr:rowOff>
    </xdr:from>
    <xdr:to>
      <xdr:col>15</xdr:col>
      <xdr:colOff>101600</xdr:colOff>
      <xdr:row>77</xdr:row>
      <xdr:rowOff>102794</xdr:rowOff>
    </xdr:to>
    <xdr:sp macro="" textlink="">
      <xdr:nvSpPr>
        <xdr:cNvPr id="197" name="楕円 196"/>
        <xdr:cNvSpPr/>
      </xdr:nvSpPr>
      <xdr:spPr>
        <a:xfrm>
          <a:off x="2857500" y="132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93921</xdr:rowOff>
    </xdr:from>
    <xdr:ext cx="599010" cy="259045"/>
    <xdr:sp macro="" textlink="">
      <xdr:nvSpPr>
        <xdr:cNvPr id="198" name="テキスト ボックス 197"/>
        <xdr:cNvSpPr txBox="1"/>
      </xdr:nvSpPr>
      <xdr:spPr>
        <a:xfrm>
          <a:off x="2608795" y="132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54559</xdr:rowOff>
    </xdr:from>
    <xdr:to>
      <xdr:col>10</xdr:col>
      <xdr:colOff>165100</xdr:colOff>
      <xdr:row>77</xdr:row>
      <xdr:rowOff>156159</xdr:rowOff>
    </xdr:to>
    <xdr:sp macro="" textlink="">
      <xdr:nvSpPr>
        <xdr:cNvPr id="199" name="楕円 198"/>
        <xdr:cNvSpPr/>
      </xdr:nvSpPr>
      <xdr:spPr>
        <a:xfrm>
          <a:off x="1968500" y="132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147286</xdr:rowOff>
    </xdr:from>
    <xdr:ext cx="599010" cy="259045"/>
    <xdr:sp macro="" textlink="">
      <xdr:nvSpPr>
        <xdr:cNvPr id="200" name="テキスト ボックス 199"/>
        <xdr:cNvSpPr txBox="1"/>
      </xdr:nvSpPr>
      <xdr:spPr>
        <a:xfrm>
          <a:off x="1719795" y="133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97143</xdr:rowOff>
    </xdr:from>
    <xdr:to>
      <xdr:col>6</xdr:col>
      <xdr:colOff>38100</xdr:colOff>
      <xdr:row>78</xdr:row>
      <xdr:rowOff>27293</xdr:rowOff>
    </xdr:to>
    <xdr:sp macro="" textlink="">
      <xdr:nvSpPr>
        <xdr:cNvPr id="201" name="楕円 200"/>
        <xdr:cNvSpPr/>
      </xdr:nvSpPr>
      <xdr:spPr>
        <a:xfrm>
          <a:off x="1079500" y="132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18420</xdr:rowOff>
    </xdr:from>
    <xdr:ext cx="599010" cy="259045"/>
    <xdr:sp macro="" textlink="">
      <xdr:nvSpPr>
        <xdr:cNvPr id="202" name="テキスト ボックス 201"/>
        <xdr:cNvSpPr txBox="1"/>
      </xdr:nvSpPr>
      <xdr:spPr>
        <a:xfrm>
          <a:off x="830795" y="1339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76054</xdr:rowOff>
    </xdr:from>
    <xdr:to>
      <xdr:col>24</xdr:col>
      <xdr:colOff>63500</xdr:colOff>
      <xdr:row>96</xdr:row>
      <xdr:rowOff>125203</xdr:rowOff>
    </xdr:to>
    <xdr:cxnSp macro="">
      <xdr:nvCxnSpPr>
        <xdr:cNvPr id="232" name="直線コネクタ 231"/>
        <xdr:cNvCxnSpPr/>
      </xdr:nvCxnSpPr>
      <xdr:spPr>
        <a:xfrm>
          <a:off x="3797300" y="16535254"/>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72930</xdr:rowOff>
    </xdr:from>
    <xdr:to>
      <xdr:col>19</xdr:col>
      <xdr:colOff>177800</xdr:colOff>
      <xdr:row>96</xdr:row>
      <xdr:rowOff>76054</xdr:rowOff>
    </xdr:to>
    <xdr:cxnSp macro="">
      <xdr:nvCxnSpPr>
        <xdr:cNvPr id="235" name="直線コネクタ 234"/>
        <xdr:cNvCxnSpPr/>
      </xdr:nvCxnSpPr>
      <xdr:spPr>
        <a:xfrm>
          <a:off x="2908300" y="165321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72930</xdr:rowOff>
    </xdr:from>
    <xdr:to>
      <xdr:col>15</xdr:col>
      <xdr:colOff>50800</xdr:colOff>
      <xdr:row>97</xdr:row>
      <xdr:rowOff>116021</xdr:rowOff>
    </xdr:to>
    <xdr:cxnSp macro="">
      <xdr:nvCxnSpPr>
        <xdr:cNvPr id="238" name="直線コネクタ 237"/>
        <xdr:cNvCxnSpPr/>
      </xdr:nvCxnSpPr>
      <xdr:spPr>
        <a:xfrm flipV="1">
          <a:off x="2019300" y="16532130"/>
          <a:ext cx="889000" cy="2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116021</xdr:rowOff>
    </xdr:from>
    <xdr:to>
      <xdr:col>10</xdr:col>
      <xdr:colOff>114300</xdr:colOff>
      <xdr:row>98</xdr:row>
      <xdr:rowOff>7398</xdr:rowOff>
    </xdr:to>
    <xdr:cxnSp macro="">
      <xdr:nvCxnSpPr>
        <xdr:cNvPr id="241" name="直線コネクタ 240"/>
        <xdr:cNvCxnSpPr/>
      </xdr:nvCxnSpPr>
      <xdr:spPr>
        <a:xfrm flipV="1">
          <a:off x="1130300" y="1674667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74403</xdr:rowOff>
    </xdr:from>
    <xdr:to>
      <xdr:col>24</xdr:col>
      <xdr:colOff>114300</xdr:colOff>
      <xdr:row>97</xdr:row>
      <xdr:rowOff>4553</xdr:rowOff>
    </xdr:to>
    <xdr:sp macro="" textlink="">
      <xdr:nvSpPr>
        <xdr:cNvPr id="251" name="楕円 250"/>
        <xdr:cNvSpPr/>
      </xdr:nvSpPr>
      <xdr:spPr>
        <a:xfrm>
          <a:off x="45847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97280</xdr:rowOff>
    </xdr:from>
    <xdr:ext cx="534377" cy="259045"/>
    <xdr:sp macro="" textlink="">
      <xdr:nvSpPr>
        <xdr:cNvPr id="252" name="衛生費該当値テキスト"/>
        <xdr:cNvSpPr txBox="1"/>
      </xdr:nvSpPr>
      <xdr:spPr>
        <a:xfrm>
          <a:off x="4686300" y="163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25254</xdr:rowOff>
    </xdr:from>
    <xdr:to>
      <xdr:col>20</xdr:col>
      <xdr:colOff>38100</xdr:colOff>
      <xdr:row>96</xdr:row>
      <xdr:rowOff>126854</xdr:rowOff>
    </xdr:to>
    <xdr:sp macro="" textlink="">
      <xdr:nvSpPr>
        <xdr:cNvPr id="253" name="楕円 252"/>
        <xdr:cNvSpPr/>
      </xdr:nvSpPr>
      <xdr:spPr>
        <a:xfrm>
          <a:off x="3746500" y="16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143381</xdr:rowOff>
    </xdr:from>
    <xdr:ext cx="534377" cy="259045"/>
    <xdr:sp macro="" textlink="">
      <xdr:nvSpPr>
        <xdr:cNvPr id="254" name="テキスト ボックス 253"/>
        <xdr:cNvSpPr txBox="1"/>
      </xdr:nvSpPr>
      <xdr:spPr>
        <a:xfrm>
          <a:off x="3530111" y="16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22130</xdr:rowOff>
    </xdr:from>
    <xdr:to>
      <xdr:col>15</xdr:col>
      <xdr:colOff>101600</xdr:colOff>
      <xdr:row>96</xdr:row>
      <xdr:rowOff>123730</xdr:rowOff>
    </xdr:to>
    <xdr:sp macro="" textlink="">
      <xdr:nvSpPr>
        <xdr:cNvPr id="255" name="楕円 254"/>
        <xdr:cNvSpPr/>
      </xdr:nvSpPr>
      <xdr:spPr>
        <a:xfrm>
          <a:off x="2857500" y="164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140257</xdr:rowOff>
    </xdr:from>
    <xdr:ext cx="534377" cy="259045"/>
    <xdr:sp macro="" textlink="">
      <xdr:nvSpPr>
        <xdr:cNvPr id="256" name="テキスト ボックス 255"/>
        <xdr:cNvSpPr txBox="1"/>
      </xdr:nvSpPr>
      <xdr:spPr>
        <a:xfrm>
          <a:off x="2641111" y="162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65221</xdr:rowOff>
    </xdr:from>
    <xdr:to>
      <xdr:col>10</xdr:col>
      <xdr:colOff>165100</xdr:colOff>
      <xdr:row>97</xdr:row>
      <xdr:rowOff>166821</xdr:rowOff>
    </xdr:to>
    <xdr:sp macro="" textlink="">
      <xdr:nvSpPr>
        <xdr:cNvPr id="257" name="楕円 256"/>
        <xdr:cNvSpPr/>
      </xdr:nvSpPr>
      <xdr:spPr>
        <a:xfrm>
          <a:off x="1968500" y="166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157948</xdr:rowOff>
    </xdr:from>
    <xdr:ext cx="534377" cy="259045"/>
    <xdr:sp macro="" textlink="">
      <xdr:nvSpPr>
        <xdr:cNvPr id="258" name="テキスト ボックス 257"/>
        <xdr:cNvSpPr txBox="1"/>
      </xdr:nvSpPr>
      <xdr:spPr>
        <a:xfrm>
          <a:off x="1752111" y="167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128048</xdr:rowOff>
    </xdr:from>
    <xdr:to>
      <xdr:col>6</xdr:col>
      <xdr:colOff>38100</xdr:colOff>
      <xdr:row>98</xdr:row>
      <xdr:rowOff>58198</xdr:rowOff>
    </xdr:to>
    <xdr:sp macro="" textlink="">
      <xdr:nvSpPr>
        <xdr:cNvPr id="259" name="楕円 258"/>
        <xdr:cNvSpPr/>
      </xdr:nvSpPr>
      <xdr:spPr>
        <a:xfrm>
          <a:off x="1079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49325</xdr:rowOff>
    </xdr:from>
    <xdr:ext cx="534377" cy="259045"/>
    <xdr:sp macro="" textlink="">
      <xdr:nvSpPr>
        <xdr:cNvPr id="260" name="テキスト ボックス 259"/>
        <xdr:cNvSpPr txBox="1"/>
      </xdr:nvSpPr>
      <xdr:spPr>
        <a:xfrm>
          <a:off x="863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129733</xdr:rowOff>
    </xdr:from>
    <xdr:to>
      <xdr:col>55</xdr:col>
      <xdr:colOff>0</xdr:colOff>
      <xdr:row>38</xdr:row>
      <xdr:rowOff>129733</xdr:rowOff>
    </xdr:to>
    <xdr:cxnSp macro="">
      <xdr:nvCxnSpPr>
        <xdr:cNvPr id="287" name="直線コネクタ 286"/>
        <xdr:cNvCxnSpPr/>
      </xdr:nvCxnSpPr>
      <xdr:spPr>
        <a:xfrm>
          <a:off x="9639300" y="6644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129733</xdr:rowOff>
    </xdr:from>
    <xdr:to>
      <xdr:col>50</xdr:col>
      <xdr:colOff>114300</xdr:colOff>
      <xdr:row>38</xdr:row>
      <xdr:rowOff>129733</xdr:rowOff>
    </xdr:to>
    <xdr:cxnSp macro="">
      <xdr:nvCxnSpPr>
        <xdr:cNvPr id="290" name="直線コネクタ 289"/>
        <xdr:cNvCxnSpPr/>
      </xdr:nvCxnSpPr>
      <xdr:spPr>
        <a:xfrm>
          <a:off x="8750300" y="6644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122007</xdr:rowOff>
    </xdr:from>
    <xdr:to>
      <xdr:col>45</xdr:col>
      <xdr:colOff>177800</xdr:colOff>
      <xdr:row>38</xdr:row>
      <xdr:rowOff>129733</xdr:rowOff>
    </xdr:to>
    <xdr:cxnSp macro="">
      <xdr:nvCxnSpPr>
        <xdr:cNvPr id="293" name="直線コネクタ 292"/>
        <xdr:cNvCxnSpPr/>
      </xdr:nvCxnSpPr>
      <xdr:spPr>
        <a:xfrm>
          <a:off x="7861300" y="66371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122007</xdr:rowOff>
    </xdr:from>
    <xdr:to>
      <xdr:col>41</xdr:col>
      <xdr:colOff>50800</xdr:colOff>
      <xdr:row>38</xdr:row>
      <xdr:rowOff>127722</xdr:rowOff>
    </xdr:to>
    <xdr:cxnSp macro="">
      <xdr:nvCxnSpPr>
        <xdr:cNvPr id="296" name="直線コネクタ 295"/>
        <xdr:cNvCxnSpPr/>
      </xdr:nvCxnSpPr>
      <xdr:spPr>
        <a:xfrm flipV="1">
          <a:off x="6972300" y="66371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78933</xdr:rowOff>
    </xdr:from>
    <xdr:to>
      <xdr:col>55</xdr:col>
      <xdr:colOff>50800</xdr:colOff>
      <xdr:row>39</xdr:row>
      <xdr:rowOff>9083</xdr:rowOff>
    </xdr:to>
    <xdr:sp macro="" textlink="">
      <xdr:nvSpPr>
        <xdr:cNvPr id="306" name="楕円 305"/>
        <xdr:cNvSpPr/>
      </xdr:nvSpPr>
      <xdr:spPr>
        <a:xfrm>
          <a:off x="10426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78933</xdr:rowOff>
    </xdr:from>
    <xdr:to>
      <xdr:col>50</xdr:col>
      <xdr:colOff>165100</xdr:colOff>
      <xdr:row>39</xdr:row>
      <xdr:rowOff>9083</xdr:rowOff>
    </xdr:to>
    <xdr:sp macro="" textlink="">
      <xdr:nvSpPr>
        <xdr:cNvPr id="308" name="楕円 307"/>
        <xdr:cNvSpPr/>
      </xdr:nvSpPr>
      <xdr:spPr>
        <a:xfrm>
          <a:off x="9588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210</xdr:rowOff>
    </xdr:from>
    <xdr:ext cx="378565" cy="259045"/>
    <xdr:sp macro="" textlink="">
      <xdr:nvSpPr>
        <xdr:cNvPr id="309" name="テキスト ボックス 308"/>
        <xdr:cNvSpPr txBox="1"/>
      </xdr:nvSpPr>
      <xdr:spPr>
        <a:xfrm>
          <a:off x="9450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78933</xdr:rowOff>
    </xdr:from>
    <xdr:to>
      <xdr:col>46</xdr:col>
      <xdr:colOff>38100</xdr:colOff>
      <xdr:row>39</xdr:row>
      <xdr:rowOff>9083</xdr:rowOff>
    </xdr:to>
    <xdr:sp macro="" textlink="">
      <xdr:nvSpPr>
        <xdr:cNvPr id="310" name="楕円 309"/>
        <xdr:cNvSpPr/>
      </xdr:nvSpPr>
      <xdr:spPr>
        <a:xfrm>
          <a:off x="8699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210</xdr:rowOff>
    </xdr:from>
    <xdr:ext cx="378565" cy="259045"/>
    <xdr:sp macro="" textlink="">
      <xdr:nvSpPr>
        <xdr:cNvPr id="311" name="テキスト ボックス 310"/>
        <xdr:cNvSpPr txBox="1"/>
      </xdr:nvSpPr>
      <xdr:spPr>
        <a:xfrm>
          <a:off x="8561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71207</xdr:rowOff>
    </xdr:from>
    <xdr:to>
      <xdr:col>41</xdr:col>
      <xdr:colOff>101600</xdr:colOff>
      <xdr:row>39</xdr:row>
      <xdr:rowOff>1357</xdr:rowOff>
    </xdr:to>
    <xdr:sp macro="" textlink="">
      <xdr:nvSpPr>
        <xdr:cNvPr id="312" name="楕円 311"/>
        <xdr:cNvSpPr/>
      </xdr:nvSpPr>
      <xdr:spPr>
        <a:xfrm>
          <a:off x="7810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163934</xdr:rowOff>
    </xdr:from>
    <xdr:ext cx="378565" cy="259045"/>
    <xdr:sp macro="" textlink="">
      <xdr:nvSpPr>
        <xdr:cNvPr id="313" name="テキスト ボックス 312"/>
        <xdr:cNvSpPr txBox="1"/>
      </xdr:nvSpPr>
      <xdr:spPr>
        <a:xfrm>
          <a:off x="7672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76922</xdr:rowOff>
    </xdr:from>
    <xdr:to>
      <xdr:col>36</xdr:col>
      <xdr:colOff>165100</xdr:colOff>
      <xdr:row>39</xdr:row>
      <xdr:rowOff>7072</xdr:rowOff>
    </xdr:to>
    <xdr:sp macro="" textlink="">
      <xdr:nvSpPr>
        <xdr:cNvPr id="314" name="楕円 313"/>
        <xdr:cNvSpPr/>
      </xdr:nvSpPr>
      <xdr:spPr>
        <a:xfrm>
          <a:off x="6921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169649</xdr:rowOff>
    </xdr:from>
    <xdr:ext cx="378565" cy="259045"/>
    <xdr:sp macro="" textlink="">
      <xdr:nvSpPr>
        <xdr:cNvPr id="315" name="テキスト ボックス 314"/>
        <xdr:cNvSpPr txBox="1"/>
      </xdr:nvSpPr>
      <xdr:spPr>
        <a:xfrm>
          <a:off x="6783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147</xdr:rowOff>
    </xdr:from>
    <xdr:to>
      <xdr:col>55</xdr:col>
      <xdr:colOff>0</xdr:colOff>
      <xdr:row>59</xdr:row>
      <xdr:rowOff>1846</xdr:rowOff>
    </xdr:to>
    <xdr:cxnSp macro="">
      <xdr:nvCxnSpPr>
        <xdr:cNvPr id="344" name="直線コネクタ 343"/>
        <xdr:cNvCxnSpPr/>
      </xdr:nvCxnSpPr>
      <xdr:spPr>
        <a:xfrm>
          <a:off x="9639300" y="10115697"/>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171224</xdr:rowOff>
    </xdr:from>
    <xdr:to>
      <xdr:col>50</xdr:col>
      <xdr:colOff>114300</xdr:colOff>
      <xdr:row>59</xdr:row>
      <xdr:rowOff>147</xdr:rowOff>
    </xdr:to>
    <xdr:cxnSp macro="">
      <xdr:nvCxnSpPr>
        <xdr:cNvPr id="347" name="直線コネクタ 346"/>
        <xdr:cNvCxnSpPr/>
      </xdr:nvCxnSpPr>
      <xdr:spPr>
        <a:xfrm>
          <a:off x="8750300" y="10115324"/>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170553</xdr:rowOff>
    </xdr:from>
    <xdr:to>
      <xdr:col>45</xdr:col>
      <xdr:colOff>177800</xdr:colOff>
      <xdr:row>58</xdr:row>
      <xdr:rowOff>171224</xdr:rowOff>
    </xdr:to>
    <xdr:cxnSp macro="">
      <xdr:nvCxnSpPr>
        <xdr:cNvPr id="350" name="直線コネクタ 349"/>
        <xdr:cNvCxnSpPr/>
      </xdr:nvCxnSpPr>
      <xdr:spPr>
        <a:xfrm>
          <a:off x="7861300" y="10114653"/>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169273</xdr:rowOff>
    </xdr:from>
    <xdr:to>
      <xdr:col>41</xdr:col>
      <xdr:colOff>50800</xdr:colOff>
      <xdr:row>58</xdr:row>
      <xdr:rowOff>170553</xdr:rowOff>
    </xdr:to>
    <xdr:cxnSp macro="">
      <xdr:nvCxnSpPr>
        <xdr:cNvPr id="353" name="直線コネクタ 352"/>
        <xdr:cNvCxnSpPr/>
      </xdr:nvCxnSpPr>
      <xdr:spPr>
        <a:xfrm>
          <a:off x="6972300" y="1011337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122496</xdr:rowOff>
    </xdr:from>
    <xdr:to>
      <xdr:col>55</xdr:col>
      <xdr:colOff>50800</xdr:colOff>
      <xdr:row>59</xdr:row>
      <xdr:rowOff>52646</xdr:rowOff>
    </xdr:to>
    <xdr:sp macro="" textlink="">
      <xdr:nvSpPr>
        <xdr:cNvPr id="363" name="楕円 362"/>
        <xdr:cNvSpPr/>
      </xdr:nvSpPr>
      <xdr:spPr>
        <a:xfrm>
          <a:off x="10426700" y="100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120797</xdr:rowOff>
    </xdr:from>
    <xdr:to>
      <xdr:col>50</xdr:col>
      <xdr:colOff>165100</xdr:colOff>
      <xdr:row>59</xdr:row>
      <xdr:rowOff>50947</xdr:rowOff>
    </xdr:to>
    <xdr:sp macro="" textlink="">
      <xdr:nvSpPr>
        <xdr:cNvPr id="365" name="楕円 364"/>
        <xdr:cNvSpPr/>
      </xdr:nvSpPr>
      <xdr:spPr>
        <a:xfrm>
          <a:off x="9588500" y="100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42074</xdr:rowOff>
    </xdr:from>
    <xdr:ext cx="469744" cy="259045"/>
    <xdr:sp macro="" textlink="">
      <xdr:nvSpPr>
        <xdr:cNvPr id="366" name="テキスト ボックス 365"/>
        <xdr:cNvSpPr txBox="1"/>
      </xdr:nvSpPr>
      <xdr:spPr>
        <a:xfrm>
          <a:off x="9404428" y="10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120424</xdr:rowOff>
    </xdr:from>
    <xdr:to>
      <xdr:col>46</xdr:col>
      <xdr:colOff>38100</xdr:colOff>
      <xdr:row>59</xdr:row>
      <xdr:rowOff>50574</xdr:rowOff>
    </xdr:to>
    <xdr:sp macro="" textlink="">
      <xdr:nvSpPr>
        <xdr:cNvPr id="367" name="楕円 366"/>
        <xdr:cNvSpPr/>
      </xdr:nvSpPr>
      <xdr:spPr>
        <a:xfrm>
          <a:off x="8699500" y="100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41701</xdr:rowOff>
    </xdr:from>
    <xdr:ext cx="469744" cy="259045"/>
    <xdr:sp macro="" textlink="">
      <xdr:nvSpPr>
        <xdr:cNvPr id="368" name="テキスト ボックス 367"/>
        <xdr:cNvSpPr txBox="1"/>
      </xdr:nvSpPr>
      <xdr:spPr>
        <a:xfrm>
          <a:off x="8515428" y="1015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119753</xdr:rowOff>
    </xdr:from>
    <xdr:to>
      <xdr:col>41</xdr:col>
      <xdr:colOff>101600</xdr:colOff>
      <xdr:row>59</xdr:row>
      <xdr:rowOff>49903</xdr:rowOff>
    </xdr:to>
    <xdr:sp macro="" textlink="">
      <xdr:nvSpPr>
        <xdr:cNvPr id="369" name="楕円 368"/>
        <xdr:cNvSpPr/>
      </xdr:nvSpPr>
      <xdr:spPr>
        <a:xfrm>
          <a:off x="7810500" y="100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41030</xdr:rowOff>
    </xdr:from>
    <xdr:ext cx="469744" cy="259045"/>
    <xdr:sp macro="" textlink="">
      <xdr:nvSpPr>
        <xdr:cNvPr id="370" name="テキスト ボックス 369"/>
        <xdr:cNvSpPr txBox="1"/>
      </xdr:nvSpPr>
      <xdr:spPr>
        <a:xfrm>
          <a:off x="7626428" y="1015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118473</xdr:rowOff>
    </xdr:from>
    <xdr:to>
      <xdr:col>36</xdr:col>
      <xdr:colOff>165100</xdr:colOff>
      <xdr:row>59</xdr:row>
      <xdr:rowOff>48623</xdr:rowOff>
    </xdr:to>
    <xdr:sp macro="" textlink="">
      <xdr:nvSpPr>
        <xdr:cNvPr id="371" name="楕円 370"/>
        <xdr:cNvSpPr/>
      </xdr:nvSpPr>
      <xdr:spPr>
        <a:xfrm>
          <a:off x="6921500" y="100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39750</xdr:rowOff>
    </xdr:from>
    <xdr:ext cx="469744" cy="259045"/>
    <xdr:sp macro="" textlink="">
      <xdr:nvSpPr>
        <xdr:cNvPr id="372" name="テキスト ボックス 371"/>
        <xdr:cNvSpPr txBox="1"/>
      </xdr:nvSpPr>
      <xdr:spPr>
        <a:xfrm>
          <a:off x="6737428" y="101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161855</xdr:rowOff>
    </xdr:from>
    <xdr:to>
      <xdr:col>55</xdr:col>
      <xdr:colOff>0</xdr:colOff>
      <xdr:row>78</xdr:row>
      <xdr:rowOff>164007</xdr:rowOff>
    </xdr:to>
    <xdr:cxnSp macro="">
      <xdr:nvCxnSpPr>
        <xdr:cNvPr id="401" name="直線コネクタ 400"/>
        <xdr:cNvCxnSpPr/>
      </xdr:nvCxnSpPr>
      <xdr:spPr>
        <a:xfrm flipV="1">
          <a:off x="9639300" y="13534955"/>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164007</xdr:rowOff>
    </xdr:from>
    <xdr:to>
      <xdr:col>50</xdr:col>
      <xdr:colOff>114300</xdr:colOff>
      <xdr:row>78</xdr:row>
      <xdr:rowOff>167646</xdr:rowOff>
    </xdr:to>
    <xdr:cxnSp macro="">
      <xdr:nvCxnSpPr>
        <xdr:cNvPr id="404" name="直線コネクタ 403"/>
        <xdr:cNvCxnSpPr/>
      </xdr:nvCxnSpPr>
      <xdr:spPr>
        <a:xfrm flipV="1">
          <a:off x="8750300" y="13537107"/>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137224</xdr:rowOff>
    </xdr:from>
    <xdr:to>
      <xdr:col>45</xdr:col>
      <xdr:colOff>177800</xdr:colOff>
      <xdr:row>78</xdr:row>
      <xdr:rowOff>167646</xdr:rowOff>
    </xdr:to>
    <xdr:cxnSp macro="">
      <xdr:nvCxnSpPr>
        <xdr:cNvPr id="407" name="直線コネクタ 406"/>
        <xdr:cNvCxnSpPr/>
      </xdr:nvCxnSpPr>
      <xdr:spPr>
        <a:xfrm>
          <a:off x="7861300" y="13510324"/>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137224</xdr:rowOff>
    </xdr:from>
    <xdr:to>
      <xdr:col>41</xdr:col>
      <xdr:colOff>50800</xdr:colOff>
      <xdr:row>78</xdr:row>
      <xdr:rowOff>153302</xdr:rowOff>
    </xdr:to>
    <xdr:cxnSp macro="">
      <xdr:nvCxnSpPr>
        <xdr:cNvPr id="410" name="直線コネクタ 409"/>
        <xdr:cNvCxnSpPr/>
      </xdr:nvCxnSpPr>
      <xdr:spPr>
        <a:xfrm flipV="1">
          <a:off x="6972300" y="13510324"/>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111055</xdr:rowOff>
    </xdr:from>
    <xdr:to>
      <xdr:col>55</xdr:col>
      <xdr:colOff>50800</xdr:colOff>
      <xdr:row>79</xdr:row>
      <xdr:rowOff>41205</xdr:rowOff>
    </xdr:to>
    <xdr:sp macro="" textlink="">
      <xdr:nvSpPr>
        <xdr:cNvPr id="420" name="楕円 419"/>
        <xdr:cNvSpPr/>
      </xdr:nvSpPr>
      <xdr:spPr>
        <a:xfrm>
          <a:off x="10426700" y="134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25982</xdr:rowOff>
    </xdr:from>
    <xdr:ext cx="469744" cy="259045"/>
    <xdr:sp macro="" textlink="">
      <xdr:nvSpPr>
        <xdr:cNvPr id="421" name="商工費該当値テキスト"/>
        <xdr:cNvSpPr txBox="1"/>
      </xdr:nvSpPr>
      <xdr:spPr>
        <a:xfrm>
          <a:off x="10528300" y="133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113207</xdr:rowOff>
    </xdr:from>
    <xdr:to>
      <xdr:col>50</xdr:col>
      <xdr:colOff>165100</xdr:colOff>
      <xdr:row>79</xdr:row>
      <xdr:rowOff>43357</xdr:rowOff>
    </xdr:to>
    <xdr:sp macro="" textlink="">
      <xdr:nvSpPr>
        <xdr:cNvPr id="422" name="楕円 421"/>
        <xdr:cNvSpPr/>
      </xdr:nvSpPr>
      <xdr:spPr>
        <a:xfrm>
          <a:off x="9588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34484</xdr:rowOff>
    </xdr:from>
    <xdr:ext cx="469744" cy="259045"/>
    <xdr:sp macro="" textlink="">
      <xdr:nvSpPr>
        <xdr:cNvPr id="423" name="テキスト ボックス 422"/>
        <xdr:cNvSpPr txBox="1"/>
      </xdr:nvSpPr>
      <xdr:spPr>
        <a:xfrm>
          <a:off x="9404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116846</xdr:rowOff>
    </xdr:from>
    <xdr:to>
      <xdr:col>46</xdr:col>
      <xdr:colOff>38100</xdr:colOff>
      <xdr:row>79</xdr:row>
      <xdr:rowOff>46996</xdr:rowOff>
    </xdr:to>
    <xdr:sp macro="" textlink="">
      <xdr:nvSpPr>
        <xdr:cNvPr id="424" name="楕円 423"/>
        <xdr:cNvSpPr/>
      </xdr:nvSpPr>
      <xdr:spPr>
        <a:xfrm>
          <a:off x="86995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38123</xdr:rowOff>
    </xdr:from>
    <xdr:ext cx="469744" cy="259045"/>
    <xdr:sp macro="" textlink="">
      <xdr:nvSpPr>
        <xdr:cNvPr id="425" name="テキスト ボックス 424"/>
        <xdr:cNvSpPr txBox="1"/>
      </xdr:nvSpPr>
      <xdr:spPr>
        <a:xfrm>
          <a:off x="8515428" y="13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86424</xdr:rowOff>
    </xdr:from>
    <xdr:to>
      <xdr:col>41</xdr:col>
      <xdr:colOff>101600</xdr:colOff>
      <xdr:row>79</xdr:row>
      <xdr:rowOff>16574</xdr:rowOff>
    </xdr:to>
    <xdr:sp macro="" textlink="">
      <xdr:nvSpPr>
        <xdr:cNvPr id="426" name="楕円 425"/>
        <xdr:cNvSpPr/>
      </xdr:nvSpPr>
      <xdr:spPr>
        <a:xfrm>
          <a:off x="7810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7701</xdr:rowOff>
    </xdr:from>
    <xdr:ext cx="469744" cy="259045"/>
    <xdr:sp macro="" textlink="">
      <xdr:nvSpPr>
        <xdr:cNvPr id="427" name="テキスト ボックス 426"/>
        <xdr:cNvSpPr txBox="1"/>
      </xdr:nvSpPr>
      <xdr:spPr>
        <a:xfrm>
          <a:off x="7626428"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102502</xdr:rowOff>
    </xdr:from>
    <xdr:to>
      <xdr:col>36</xdr:col>
      <xdr:colOff>165100</xdr:colOff>
      <xdr:row>79</xdr:row>
      <xdr:rowOff>32652</xdr:rowOff>
    </xdr:to>
    <xdr:sp macro="" textlink="">
      <xdr:nvSpPr>
        <xdr:cNvPr id="428" name="楕円 427"/>
        <xdr:cNvSpPr/>
      </xdr:nvSpPr>
      <xdr:spPr>
        <a:xfrm>
          <a:off x="6921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23779</xdr:rowOff>
    </xdr:from>
    <xdr:ext cx="469744" cy="259045"/>
    <xdr:sp macro="" textlink="">
      <xdr:nvSpPr>
        <xdr:cNvPr id="429" name="テキスト ボックス 428"/>
        <xdr:cNvSpPr txBox="1"/>
      </xdr:nvSpPr>
      <xdr:spPr>
        <a:xfrm>
          <a:off x="6737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76724</xdr:rowOff>
    </xdr:from>
    <xdr:to>
      <xdr:col>55</xdr:col>
      <xdr:colOff>0</xdr:colOff>
      <xdr:row>98</xdr:row>
      <xdr:rowOff>89080</xdr:rowOff>
    </xdr:to>
    <xdr:cxnSp macro="">
      <xdr:nvCxnSpPr>
        <xdr:cNvPr id="458" name="直線コネクタ 457"/>
        <xdr:cNvCxnSpPr/>
      </xdr:nvCxnSpPr>
      <xdr:spPr>
        <a:xfrm flipV="1">
          <a:off x="9639300" y="16878824"/>
          <a:ext cx="8382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89080</xdr:rowOff>
    </xdr:from>
    <xdr:to>
      <xdr:col>50</xdr:col>
      <xdr:colOff>114300</xdr:colOff>
      <xdr:row>98</xdr:row>
      <xdr:rowOff>89453</xdr:rowOff>
    </xdr:to>
    <xdr:cxnSp macro="">
      <xdr:nvCxnSpPr>
        <xdr:cNvPr id="461" name="直線コネクタ 460"/>
        <xdr:cNvCxnSpPr/>
      </xdr:nvCxnSpPr>
      <xdr:spPr>
        <a:xfrm flipV="1">
          <a:off x="8750300" y="1689118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78556</xdr:rowOff>
    </xdr:from>
    <xdr:to>
      <xdr:col>45</xdr:col>
      <xdr:colOff>177800</xdr:colOff>
      <xdr:row>98</xdr:row>
      <xdr:rowOff>89453</xdr:rowOff>
    </xdr:to>
    <xdr:cxnSp macro="">
      <xdr:nvCxnSpPr>
        <xdr:cNvPr id="464" name="直線コネクタ 463"/>
        <xdr:cNvCxnSpPr/>
      </xdr:nvCxnSpPr>
      <xdr:spPr>
        <a:xfrm>
          <a:off x="7861300" y="1688065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77749</xdr:rowOff>
    </xdr:from>
    <xdr:to>
      <xdr:col>41</xdr:col>
      <xdr:colOff>50800</xdr:colOff>
      <xdr:row>98</xdr:row>
      <xdr:rowOff>78556</xdr:rowOff>
    </xdr:to>
    <xdr:cxnSp macro="">
      <xdr:nvCxnSpPr>
        <xdr:cNvPr id="467" name="直線コネクタ 466"/>
        <xdr:cNvCxnSpPr/>
      </xdr:nvCxnSpPr>
      <xdr:spPr>
        <a:xfrm>
          <a:off x="6972300" y="16879849"/>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25924</xdr:rowOff>
    </xdr:from>
    <xdr:to>
      <xdr:col>55</xdr:col>
      <xdr:colOff>50800</xdr:colOff>
      <xdr:row>98</xdr:row>
      <xdr:rowOff>127524</xdr:rowOff>
    </xdr:to>
    <xdr:sp macro="" textlink="">
      <xdr:nvSpPr>
        <xdr:cNvPr id="477" name="楕円 476"/>
        <xdr:cNvSpPr/>
      </xdr:nvSpPr>
      <xdr:spPr>
        <a:xfrm>
          <a:off x="10426700" y="168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38280</xdr:rowOff>
    </xdr:from>
    <xdr:to>
      <xdr:col>50</xdr:col>
      <xdr:colOff>165100</xdr:colOff>
      <xdr:row>98</xdr:row>
      <xdr:rowOff>139880</xdr:rowOff>
    </xdr:to>
    <xdr:sp macro="" textlink="">
      <xdr:nvSpPr>
        <xdr:cNvPr id="479" name="楕円 478"/>
        <xdr:cNvSpPr/>
      </xdr:nvSpPr>
      <xdr:spPr>
        <a:xfrm>
          <a:off x="9588500" y="168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131007</xdr:rowOff>
    </xdr:from>
    <xdr:ext cx="534377" cy="259045"/>
    <xdr:sp macro="" textlink="">
      <xdr:nvSpPr>
        <xdr:cNvPr id="480" name="テキスト ボックス 479"/>
        <xdr:cNvSpPr txBox="1"/>
      </xdr:nvSpPr>
      <xdr:spPr>
        <a:xfrm>
          <a:off x="9372111" y="169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38653</xdr:rowOff>
    </xdr:from>
    <xdr:to>
      <xdr:col>46</xdr:col>
      <xdr:colOff>38100</xdr:colOff>
      <xdr:row>98</xdr:row>
      <xdr:rowOff>140253</xdr:rowOff>
    </xdr:to>
    <xdr:sp macro="" textlink="">
      <xdr:nvSpPr>
        <xdr:cNvPr id="481" name="楕円 480"/>
        <xdr:cNvSpPr/>
      </xdr:nvSpPr>
      <xdr:spPr>
        <a:xfrm>
          <a:off x="8699500" y="168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131380</xdr:rowOff>
    </xdr:from>
    <xdr:ext cx="534377" cy="259045"/>
    <xdr:sp macro="" textlink="">
      <xdr:nvSpPr>
        <xdr:cNvPr id="482" name="テキスト ボックス 481"/>
        <xdr:cNvSpPr txBox="1"/>
      </xdr:nvSpPr>
      <xdr:spPr>
        <a:xfrm>
          <a:off x="8483111" y="169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27756</xdr:rowOff>
    </xdr:from>
    <xdr:to>
      <xdr:col>41</xdr:col>
      <xdr:colOff>101600</xdr:colOff>
      <xdr:row>98</xdr:row>
      <xdr:rowOff>129356</xdr:rowOff>
    </xdr:to>
    <xdr:sp macro="" textlink="">
      <xdr:nvSpPr>
        <xdr:cNvPr id="483" name="楕円 482"/>
        <xdr:cNvSpPr/>
      </xdr:nvSpPr>
      <xdr:spPr>
        <a:xfrm>
          <a:off x="7810500" y="168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120483</xdr:rowOff>
    </xdr:from>
    <xdr:ext cx="534377" cy="259045"/>
    <xdr:sp macro="" textlink="">
      <xdr:nvSpPr>
        <xdr:cNvPr id="484" name="テキスト ボックス 483"/>
        <xdr:cNvSpPr txBox="1"/>
      </xdr:nvSpPr>
      <xdr:spPr>
        <a:xfrm>
          <a:off x="7594111" y="169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26949</xdr:rowOff>
    </xdr:from>
    <xdr:to>
      <xdr:col>36</xdr:col>
      <xdr:colOff>165100</xdr:colOff>
      <xdr:row>98</xdr:row>
      <xdr:rowOff>128549</xdr:rowOff>
    </xdr:to>
    <xdr:sp macro="" textlink="">
      <xdr:nvSpPr>
        <xdr:cNvPr id="485" name="楕円 484"/>
        <xdr:cNvSpPr/>
      </xdr:nvSpPr>
      <xdr:spPr>
        <a:xfrm>
          <a:off x="69215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119676</xdr:rowOff>
    </xdr:from>
    <xdr:ext cx="534377" cy="259045"/>
    <xdr:sp macro="" textlink="">
      <xdr:nvSpPr>
        <xdr:cNvPr id="486" name="テキスト ボックス 485"/>
        <xdr:cNvSpPr txBox="1"/>
      </xdr:nvSpPr>
      <xdr:spPr>
        <a:xfrm>
          <a:off x="6705111" y="169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61610</xdr:rowOff>
    </xdr:from>
    <xdr:to>
      <xdr:col>85</xdr:col>
      <xdr:colOff>127000</xdr:colOff>
      <xdr:row>38</xdr:row>
      <xdr:rowOff>70114</xdr:rowOff>
    </xdr:to>
    <xdr:cxnSp macro="">
      <xdr:nvCxnSpPr>
        <xdr:cNvPr id="514" name="直線コネクタ 513"/>
        <xdr:cNvCxnSpPr/>
      </xdr:nvCxnSpPr>
      <xdr:spPr>
        <a:xfrm>
          <a:off x="15481300" y="6576710"/>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61610</xdr:rowOff>
    </xdr:from>
    <xdr:to>
      <xdr:col>81</xdr:col>
      <xdr:colOff>50800</xdr:colOff>
      <xdr:row>38</xdr:row>
      <xdr:rowOff>93066</xdr:rowOff>
    </xdr:to>
    <xdr:cxnSp macro="">
      <xdr:nvCxnSpPr>
        <xdr:cNvPr id="517" name="直線コネクタ 516"/>
        <xdr:cNvCxnSpPr/>
      </xdr:nvCxnSpPr>
      <xdr:spPr>
        <a:xfrm flipV="1">
          <a:off x="14592300" y="6576710"/>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9992</xdr:rowOff>
    </xdr:from>
    <xdr:to>
      <xdr:col>76</xdr:col>
      <xdr:colOff>114300</xdr:colOff>
      <xdr:row>38</xdr:row>
      <xdr:rowOff>93066</xdr:rowOff>
    </xdr:to>
    <xdr:cxnSp macro="">
      <xdr:nvCxnSpPr>
        <xdr:cNvPr id="520" name="直線コネクタ 519"/>
        <xdr:cNvCxnSpPr/>
      </xdr:nvCxnSpPr>
      <xdr:spPr>
        <a:xfrm>
          <a:off x="13703300" y="6525092"/>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9992</xdr:rowOff>
    </xdr:from>
    <xdr:to>
      <xdr:col>71</xdr:col>
      <xdr:colOff>177800</xdr:colOff>
      <xdr:row>38</xdr:row>
      <xdr:rowOff>129367</xdr:rowOff>
    </xdr:to>
    <xdr:cxnSp macro="">
      <xdr:nvCxnSpPr>
        <xdr:cNvPr id="523" name="直線コネクタ 522"/>
        <xdr:cNvCxnSpPr/>
      </xdr:nvCxnSpPr>
      <xdr:spPr>
        <a:xfrm flipV="1">
          <a:off x="12814300" y="6525092"/>
          <a:ext cx="889000" cy="1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19314</xdr:rowOff>
    </xdr:from>
    <xdr:to>
      <xdr:col>85</xdr:col>
      <xdr:colOff>177800</xdr:colOff>
      <xdr:row>38</xdr:row>
      <xdr:rowOff>120914</xdr:rowOff>
    </xdr:to>
    <xdr:sp macro="" textlink="">
      <xdr:nvSpPr>
        <xdr:cNvPr id="533" name="楕円 532"/>
        <xdr:cNvSpPr/>
      </xdr:nvSpPr>
      <xdr:spPr>
        <a:xfrm>
          <a:off x="16268700" y="65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105691</xdr:rowOff>
    </xdr:from>
    <xdr:ext cx="534377" cy="259045"/>
    <xdr:sp macro="" textlink="">
      <xdr:nvSpPr>
        <xdr:cNvPr id="534" name="消防費該当値テキスト"/>
        <xdr:cNvSpPr txBox="1"/>
      </xdr:nvSpPr>
      <xdr:spPr>
        <a:xfrm>
          <a:off x="16370300" y="64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10810</xdr:rowOff>
    </xdr:from>
    <xdr:to>
      <xdr:col>81</xdr:col>
      <xdr:colOff>101600</xdr:colOff>
      <xdr:row>38</xdr:row>
      <xdr:rowOff>112410</xdr:rowOff>
    </xdr:to>
    <xdr:sp macro="" textlink="">
      <xdr:nvSpPr>
        <xdr:cNvPr id="535" name="楕円 534"/>
        <xdr:cNvSpPr/>
      </xdr:nvSpPr>
      <xdr:spPr>
        <a:xfrm>
          <a:off x="154305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103537</xdr:rowOff>
    </xdr:from>
    <xdr:ext cx="534377" cy="259045"/>
    <xdr:sp macro="" textlink="">
      <xdr:nvSpPr>
        <xdr:cNvPr id="536" name="テキスト ボックス 535"/>
        <xdr:cNvSpPr txBox="1"/>
      </xdr:nvSpPr>
      <xdr:spPr>
        <a:xfrm>
          <a:off x="15214111" y="66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42266</xdr:rowOff>
    </xdr:from>
    <xdr:to>
      <xdr:col>76</xdr:col>
      <xdr:colOff>165100</xdr:colOff>
      <xdr:row>38</xdr:row>
      <xdr:rowOff>143866</xdr:rowOff>
    </xdr:to>
    <xdr:sp macro="" textlink="">
      <xdr:nvSpPr>
        <xdr:cNvPr id="537" name="楕円 536"/>
        <xdr:cNvSpPr/>
      </xdr:nvSpPr>
      <xdr:spPr>
        <a:xfrm>
          <a:off x="14541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134993</xdr:rowOff>
    </xdr:from>
    <xdr:ext cx="534377" cy="259045"/>
    <xdr:sp macro="" textlink="">
      <xdr:nvSpPr>
        <xdr:cNvPr id="538" name="テキスト ボックス 537"/>
        <xdr:cNvSpPr txBox="1"/>
      </xdr:nvSpPr>
      <xdr:spPr>
        <a:xfrm>
          <a:off x="14325111" y="6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130642</xdr:rowOff>
    </xdr:from>
    <xdr:to>
      <xdr:col>72</xdr:col>
      <xdr:colOff>38100</xdr:colOff>
      <xdr:row>38</xdr:row>
      <xdr:rowOff>60792</xdr:rowOff>
    </xdr:to>
    <xdr:sp macro="" textlink="">
      <xdr:nvSpPr>
        <xdr:cNvPr id="539" name="楕円 538"/>
        <xdr:cNvSpPr/>
      </xdr:nvSpPr>
      <xdr:spPr>
        <a:xfrm>
          <a:off x="13652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51919</xdr:rowOff>
    </xdr:from>
    <xdr:ext cx="534377" cy="259045"/>
    <xdr:sp macro="" textlink="">
      <xdr:nvSpPr>
        <xdr:cNvPr id="540" name="テキスト ボックス 539"/>
        <xdr:cNvSpPr txBox="1"/>
      </xdr:nvSpPr>
      <xdr:spPr>
        <a:xfrm>
          <a:off x="13436111" y="65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78567</xdr:rowOff>
    </xdr:from>
    <xdr:to>
      <xdr:col>67</xdr:col>
      <xdr:colOff>101600</xdr:colOff>
      <xdr:row>39</xdr:row>
      <xdr:rowOff>8717</xdr:rowOff>
    </xdr:to>
    <xdr:sp macro="" textlink="">
      <xdr:nvSpPr>
        <xdr:cNvPr id="541" name="楕円 540"/>
        <xdr:cNvSpPr/>
      </xdr:nvSpPr>
      <xdr:spPr>
        <a:xfrm>
          <a:off x="127635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171294</xdr:rowOff>
    </xdr:from>
    <xdr:ext cx="534377" cy="259045"/>
    <xdr:sp macro="" textlink="">
      <xdr:nvSpPr>
        <xdr:cNvPr id="542" name="テキスト ボックス 541"/>
        <xdr:cNvSpPr txBox="1"/>
      </xdr:nvSpPr>
      <xdr:spPr>
        <a:xfrm>
          <a:off x="12547111" y="66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17475</xdr:rowOff>
    </xdr:from>
    <xdr:to>
      <xdr:col>85</xdr:col>
      <xdr:colOff>127000</xdr:colOff>
      <xdr:row>59</xdr:row>
      <xdr:rowOff>12949</xdr:rowOff>
    </xdr:to>
    <xdr:cxnSp macro="">
      <xdr:nvCxnSpPr>
        <xdr:cNvPr id="570" name="直線コネクタ 569"/>
        <xdr:cNvCxnSpPr/>
      </xdr:nvCxnSpPr>
      <xdr:spPr>
        <a:xfrm flipV="1">
          <a:off x="15481300" y="9961575"/>
          <a:ext cx="8382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53167</xdr:rowOff>
    </xdr:from>
    <xdr:to>
      <xdr:col>81</xdr:col>
      <xdr:colOff>50800</xdr:colOff>
      <xdr:row>59</xdr:row>
      <xdr:rowOff>12949</xdr:rowOff>
    </xdr:to>
    <xdr:cxnSp macro="">
      <xdr:nvCxnSpPr>
        <xdr:cNvPr id="573" name="直線コネクタ 572"/>
        <xdr:cNvCxnSpPr/>
      </xdr:nvCxnSpPr>
      <xdr:spPr>
        <a:xfrm>
          <a:off x="14592300" y="9825817"/>
          <a:ext cx="889000" cy="30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53167</xdr:rowOff>
    </xdr:from>
    <xdr:to>
      <xdr:col>76</xdr:col>
      <xdr:colOff>114300</xdr:colOff>
      <xdr:row>58</xdr:row>
      <xdr:rowOff>131806</xdr:rowOff>
    </xdr:to>
    <xdr:cxnSp macro="">
      <xdr:nvCxnSpPr>
        <xdr:cNvPr id="576" name="直線コネクタ 575"/>
        <xdr:cNvCxnSpPr/>
      </xdr:nvCxnSpPr>
      <xdr:spPr>
        <a:xfrm flipV="1">
          <a:off x="13703300" y="9825817"/>
          <a:ext cx="8890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131806</xdr:rowOff>
    </xdr:from>
    <xdr:to>
      <xdr:col>71</xdr:col>
      <xdr:colOff>177800</xdr:colOff>
      <xdr:row>59</xdr:row>
      <xdr:rowOff>6000</xdr:rowOff>
    </xdr:to>
    <xdr:cxnSp macro="">
      <xdr:nvCxnSpPr>
        <xdr:cNvPr id="579" name="直線コネクタ 578"/>
        <xdr:cNvCxnSpPr/>
      </xdr:nvCxnSpPr>
      <xdr:spPr>
        <a:xfrm flipV="1">
          <a:off x="12814300" y="10075906"/>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138125</xdr:rowOff>
    </xdr:from>
    <xdr:to>
      <xdr:col>85</xdr:col>
      <xdr:colOff>177800</xdr:colOff>
      <xdr:row>58</xdr:row>
      <xdr:rowOff>68275</xdr:rowOff>
    </xdr:to>
    <xdr:sp macro="" textlink="">
      <xdr:nvSpPr>
        <xdr:cNvPr id="589" name="楕円 588"/>
        <xdr:cNvSpPr/>
      </xdr:nvSpPr>
      <xdr:spPr>
        <a:xfrm>
          <a:off x="16268700" y="99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116552</xdr:rowOff>
    </xdr:from>
    <xdr:ext cx="534377" cy="259045"/>
    <xdr:sp macro="" textlink="">
      <xdr:nvSpPr>
        <xdr:cNvPr id="590" name="教育費該当値テキスト"/>
        <xdr:cNvSpPr txBox="1"/>
      </xdr:nvSpPr>
      <xdr:spPr>
        <a:xfrm>
          <a:off x="16370300" y="98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133599</xdr:rowOff>
    </xdr:from>
    <xdr:to>
      <xdr:col>81</xdr:col>
      <xdr:colOff>101600</xdr:colOff>
      <xdr:row>59</xdr:row>
      <xdr:rowOff>63749</xdr:rowOff>
    </xdr:to>
    <xdr:sp macro="" textlink="">
      <xdr:nvSpPr>
        <xdr:cNvPr id="591" name="楕円 590"/>
        <xdr:cNvSpPr/>
      </xdr:nvSpPr>
      <xdr:spPr>
        <a:xfrm>
          <a:off x="15430500" y="100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54876</xdr:rowOff>
    </xdr:from>
    <xdr:ext cx="534377" cy="259045"/>
    <xdr:sp macro="" textlink="">
      <xdr:nvSpPr>
        <xdr:cNvPr id="592" name="テキスト ボックス 591"/>
        <xdr:cNvSpPr txBox="1"/>
      </xdr:nvSpPr>
      <xdr:spPr>
        <a:xfrm>
          <a:off x="15214111" y="101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2367</xdr:rowOff>
    </xdr:from>
    <xdr:to>
      <xdr:col>76</xdr:col>
      <xdr:colOff>165100</xdr:colOff>
      <xdr:row>57</xdr:row>
      <xdr:rowOff>103967</xdr:rowOff>
    </xdr:to>
    <xdr:sp macro="" textlink="">
      <xdr:nvSpPr>
        <xdr:cNvPr id="593" name="楕円 592"/>
        <xdr:cNvSpPr/>
      </xdr:nvSpPr>
      <xdr:spPr>
        <a:xfrm>
          <a:off x="14541500" y="97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120494</xdr:rowOff>
    </xdr:from>
    <xdr:ext cx="534377" cy="259045"/>
    <xdr:sp macro="" textlink="">
      <xdr:nvSpPr>
        <xdr:cNvPr id="594" name="テキスト ボックス 593"/>
        <xdr:cNvSpPr txBox="1"/>
      </xdr:nvSpPr>
      <xdr:spPr>
        <a:xfrm>
          <a:off x="14325111" y="955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81006</xdr:rowOff>
    </xdr:from>
    <xdr:to>
      <xdr:col>72</xdr:col>
      <xdr:colOff>38100</xdr:colOff>
      <xdr:row>59</xdr:row>
      <xdr:rowOff>11156</xdr:rowOff>
    </xdr:to>
    <xdr:sp macro="" textlink="">
      <xdr:nvSpPr>
        <xdr:cNvPr id="595" name="楕円 594"/>
        <xdr:cNvSpPr/>
      </xdr:nvSpPr>
      <xdr:spPr>
        <a:xfrm>
          <a:off x="13652500" y="100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2283</xdr:rowOff>
    </xdr:from>
    <xdr:ext cx="534377" cy="259045"/>
    <xdr:sp macro="" textlink="">
      <xdr:nvSpPr>
        <xdr:cNvPr id="596" name="テキスト ボックス 595"/>
        <xdr:cNvSpPr txBox="1"/>
      </xdr:nvSpPr>
      <xdr:spPr>
        <a:xfrm>
          <a:off x="13436111" y="101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126650</xdr:rowOff>
    </xdr:from>
    <xdr:to>
      <xdr:col>67</xdr:col>
      <xdr:colOff>101600</xdr:colOff>
      <xdr:row>59</xdr:row>
      <xdr:rowOff>56800</xdr:rowOff>
    </xdr:to>
    <xdr:sp macro="" textlink="">
      <xdr:nvSpPr>
        <xdr:cNvPr id="597" name="楕円 596"/>
        <xdr:cNvSpPr/>
      </xdr:nvSpPr>
      <xdr:spPr>
        <a:xfrm>
          <a:off x="12763500" y="100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47927</xdr:rowOff>
    </xdr:from>
    <xdr:ext cx="534377" cy="259045"/>
    <xdr:sp macro="" textlink="">
      <xdr:nvSpPr>
        <xdr:cNvPr id="598" name="テキスト ボックス 597"/>
        <xdr:cNvSpPr txBox="1"/>
      </xdr:nvSpPr>
      <xdr:spPr>
        <a:xfrm>
          <a:off x="12547111" y="10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59511</xdr:rowOff>
    </xdr:from>
    <xdr:to>
      <xdr:col>85</xdr:col>
      <xdr:colOff>127000</xdr:colOff>
      <xdr:row>97</xdr:row>
      <xdr:rowOff>71872</xdr:rowOff>
    </xdr:to>
    <xdr:cxnSp macro="">
      <xdr:nvCxnSpPr>
        <xdr:cNvPr id="686" name="直線コネクタ 685"/>
        <xdr:cNvCxnSpPr/>
      </xdr:nvCxnSpPr>
      <xdr:spPr>
        <a:xfrm flipV="1">
          <a:off x="15481300" y="16690161"/>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32209</xdr:rowOff>
    </xdr:from>
    <xdr:to>
      <xdr:col>81</xdr:col>
      <xdr:colOff>50800</xdr:colOff>
      <xdr:row>97</xdr:row>
      <xdr:rowOff>71872</xdr:rowOff>
    </xdr:to>
    <xdr:cxnSp macro="">
      <xdr:nvCxnSpPr>
        <xdr:cNvPr id="689" name="直線コネクタ 688"/>
        <xdr:cNvCxnSpPr/>
      </xdr:nvCxnSpPr>
      <xdr:spPr>
        <a:xfrm>
          <a:off x="14592300" y="16662859"/>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27719</xdr:rowOff>
    </xdr:from>
    <xdr:to>
      <xdr:col>76</xdr:col>
      <xdr:colOff>114300</xdr:colOff>
      <xdr:row>97</xdr:row>
      <xdr:rowOff>32209</xdr:rowOff>
    </xdr:to>
    <xdr:cxnSp macro="">
      <xdr:nvCxnSpPr>
        <xdr:cNvPr id="692" name="直線コネクタ 691"/>
        <xdr:cNvCxnSpPr/>
      </xdr:nvCxnSpPr>
      <xdr:spPr>
        <a:xfrm>
          <a:off x="13703300" y="16658369"/>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159164</xdr:rowOff>
    </xdr:from>
    <xdr:to>
      <xdr:col>71</xdr:col>
      <xdr:colOff>177800</xdr:colOff>
      <xdr:row>97</xdr:row>
      <xdr:rowOff>27719</xdr:rowOff>
    </xdr:to>
    <xdr:cxnSp macro="">
      <xdr:nvCxnSpPr>
        <xdr:cNvPr id="695" name="直線コネクタ 694"/>
        <xdr:cNvCxnSpPr/>
      </xdr:nvCxnSpPr>
      <xdr:spPr>
        <a:xfrm>
          <a:off x="12814300" y="1661836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8711</xdr:rowOff>
    </xdr:from>
    <xdr:to>
      <xdr:col>85</xdr:col>
      <xdr:colOff>177800</xdr:colOff>
      <xdr:row>97</xdr:row>
      <xdr:rowOff>110311</xdr:rowOff>
    </xdr:to>
    <xdr:sp macro="" textlink="">
      <xdr:nvSpPr>
        <xdr:cNvPr id="705" name="楕円 704"/>
        <xdr:cNvSpPr/>
      </xdr:nvSpPr>
      <xdr:spPr>
        <a:xfrm>
          <a:off x="16268700" y="166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158588</xdr:rowOff>
    </xdr:from>
    <xdr:ext cx="534377" cy="259045"/>
    <xdr:sp macro="" textlink="">
      <xdr:nvSpPr>
        <xdr:cNvPr id="706" name="公債費該当値テキスト"/>
        <xdr:cNvSpPr txBox="1"/>
      </xdr:nvSpPr>
      <xdr:spPr>
        <a:xfrm>
          <a:off x="16370300" y="166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21072</xdr:rowOff>
    </xdr:from>
    <xdr:to>
      <xdr:col>81</xdr:col>
      <xdr:colOff>101600</xdr:colOff>
      <xdr:row>97</xdr:row>
      <xdr:rowOff>122672</xdr:rowOff>
    </xdr:to>
    <xdr:sp macro="" textlink="">
      <xdr:nvSpPr>
        <xdr:cNvPr id="707" name="楕円 706"/>
        <xdr:cNvSpPr/>
      </xdr:nvSpPr>
      <xdr:spPr>
        <a:xfrm>
          <a:off x="15430500" y="166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113799</xdr:rowOff>
    </xdr:from>
    <xdr:ext cx="534377" cy="259045"/>
    <xdr:sp macro="" textlink="">
      <xdr:nvSpPr>
        <xdr:cNvPr id="708" name="テキスト ボックス 707"/>
        <xdr:cNvSpPr txBox="1"/>
      </xdr:nvSpPr>
      <xdr:spPr>
        <a:xfrm>
          <a:off x="15214111" y="1674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152859</xdr:rowOff>
    </xdr:from>
    <xdr:to>
      <xdr:col>76</xdr:col>
      <xdr:colOff>165100</xdr:colOff>
      <xdr:row>97</xdr:row>
      <xdr:rowOff>83009</xdr:rowOff>
    </xdr:to>
    <xdr:sp macro="" textlink="">
      <xdr:nvSpPr>
        <xdr:cNvPr id="709" name="楕円 708"/>
        <xdr:cNvSpPr/>
      </xdr:nvSpPr>
      <xdr:spPr>
        <a:xfrm>
          <a:off x="14541500" y="16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74136</xdr:rowOff>
    </xdr:from>
    <xdr:ext cx="534377" cy="259045"/>
    <xdr:sp macro="" textlink="">
      <xdr:nvSpPr>
        <xdr:cNvPr id="710" name="テキスト ボックス 709"/>
        <xdr:cNvSpPr txBox="1"/>
      </xdr:nvSpPr>
      <xdr:spPr>
        <a:xfrm>
          <a:off x="14325111" y="167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148369</xdr:rowOff>
    </xdr:from>
    <xdr:to>
      <xdr:col>72</xdr:col>
      <xdr:colOff>38100</xdr:colOff>
      <xdr:row>97</xdr:row>
      <xdr:rowOff>78519</xdr:rowOff>
    </xdr:to>
    <xdr:sp macro="" textlink="">
      <xdr:nvSpPr>
        <xdr:cNvPr id="711" name="楕円 710"/>
        <xdr:cNvSpPr/>
      </xdr:nvSpPr>
      <xdr:spPr>
        <a:xfrm>
          <a:off x="13652500" y="1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69646</xdr:rowOff>
    </xdr:from>
    <xdr:ext cx="534377" cy="259045"/>
    <xdr:sp macro="" textlink="">
      <xdr:nvSpPr>
        <xdr:cNvPr id="712" name="テキスト ボックス 711"/>
        <xdr:cNvSpPr txBox="1"/>
      </xdr:nvSpPr>
      <xdr:spPr>
        <a:xfrm>
          <a:off x="13436111" y="167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108364</xdr:rowOff>
    </xdr:from>
    <xdr:to>
      <xdr:col>67</xdr:col>
      <xdr:colOff>101600</xdr:colOff>
      <xdr:row>97</xdr:row>
      <xdr:rowOff>38514</xdr:rowOff>
    </xdr:to>
    <xdr:sp macro="" textlink="">
      <xdr:nvSpPr>
        <xdr:cNvPr id="713" name="楕円 712"/>
        <xdr:cNvSpPr/>
      </xdr:nvSpPr>
      <xdr:spPr>
        <a:xfrm>
          <a:off x="12763500" y="165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29641</xdr:rowOff>
    </xdr:from>
    <xdr:ext cx="534377" cy="259045"/>
    <xdr:sp macro="" textlink="">
      <xdr:nvSpPr>
        <xdr:cNvPr id="714" name="テキスト ボックス 713"/>
        <xdr:cNvSpPr txBox="1"/>
      </xdr:nvSpPr>
      <xdr:spPr>
        <a:xfrm>
          <a:off x="12547111" y="166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年度目的別歳出の住民一人当たりのコストの上位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項目は、民生費、総務費、衛生費、土木費、教育費である。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類似団体平均より金額の大きい項目は、衛生費のみで、その他の項目は、類似団体平均以下である。</a:t>
          </a:r>
        </a:p>
        <a:p>
          <a:r>
            <a:rPr kumimoji="1" lang="ja-JP" altLang="en-US" sz="1300">
              <a:latin typeface="ＭＳ Ｐゴシック" panose="020B0600070205080204" pitchFamily="50" charset="-128"/>
              <a:ea typeface="ＭＳ Ｐゴシック" panose="020B0600070205080204" pitchFamily="50" charset="-128"/>
            </a:rPr>
            <a:t>　前年度と比較し、増額の大きい項目は総務費や教育費であり、その要因は庁舎建設基金への積立金を増額したこと（総務費）、竹鼻中学校武道場整備（教育費）等によるものである。</a:t>
          </a:r>
        </a:p>
        <a:p>
          <a:r>
            <a:rPr kumimoji="1" lang="ja-JP" altLang="en-US" sz="1300">
              <a:latin typeface="ＭＳ Ｐゴシック" panose="020B0600070205080204" pitchFamily="50" charset="-128"/>
              <a:ea typeface="ＭＳ Ｐゴシック" panose="020B0600070205080204" pitchFamily="50" charset="-128"/>
            </a:rPr>
            <a:t>　これまでも、行財政改革により経費節減に努めてきたが、引き続き、事業の財源性、実現性、発展性、継続性、合理性等を踏まえて、事業の優先順位を検討して健全な財政運営に努めていく。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財政調整基金残高は、当初予算及び補正後歳入歳出予算の財政需要に対応するため</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億円取り崩したことにより減少した。</a:t>
          </a:r>
        </a:p>
        <a:p>
          <a:r>
            <a:rPr kumimoji="1" lang="ja-JP" altLang="en-US" sz="1400">
              <a:latin typeface="ＭＳ ゴシック" pitchFamily="49" charset="-128"/>
              <a:ea typeface="ＭＳ ゴシック" pitchFamily="49" charset="-128"/>
            </a:rPr>
            <a:t> 実質収支額は、前年度に引き続き、歳入－歳出の額が前年度比で減少したものの、適切な財源確保と事務事業の見直し等による歳出削減により、実質収支額は黒字となっている。実質単年度収支は、財政調整基金の取崩額が積立額を大きく上回り赤字となった。</a:t>
          </a:r>
        </a:p>
        <a:p>
          <a:r>
            <a:rPr kumimoji="1" lang="ja-JP" altLang="en-US" sz="1400">
              <a:latin typeface="ＭＳ ゴシック" pitchFamily="49" charset="-128"/>
              <a:ea typeface="ＭＳ ゴシック" pitchFamily="49" charset="-128"/>
            </a:rPr>
            <a:t>　今後は社会資本整備を計画的に進めていく必要があるが、経常経費の削減や税収の確保を図り、財政基盤の強化に努めていく。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後期高齢者医療特別会計及び介護保険特別会計は、一般会計からの繰出金が増加傾向にある。一般会計からの負担にも限りがあるため、各特別会計において健全運営と財政基盤の強化の検討を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地方債発行を抑制してきた結果、「元利償還金」は低い水準にある。</a:t>
          </a:r>
        </a:p>
        <a:p>
          <a:r>
            <a:rPr kumimoji="1" lang="ja-JP" altLang="en-US" sz="1400">
              <a:latin typeface="ＭＳ ゴシック" pitchFamily="49" charset="-128"/>
              <a:ea typeface="ＭＳ ゴシック" pitchFamily="49" charset="-128"/>
            </a:rPr>
            <a:t>　「公営企業債の元利償還に対する繰入金」は、下水道事業の公債費の増加から増加傾向にある。下水道事業の償還額に減少の見込みが無いため、今後の財政状況によっては、公債費の平準化等、単年度負担の削減を図る有効な手段を検討する。</a:t>
          </a:r>
        </a:p>
        <a:p>
          <a:r>
            <a:rPr kumimoji="1" lang="ja-JP" altLang="en-US" sz="1400">
              <a:latin typeface="ＭＳ ゴシック" pitchFamily="49" charset="-128"/>
              <a:ea typeface="ＭＳ ゴシック" pitchFamily="49" charset="-128"/>
            </a:rPr>
            <a:t>　一方で、「算入公債費等」については、平成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年度は一時的に減少したが、臨時財政対策債償還費の増等により増加傾向にある。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年度から増加傾向にあったが、平成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年度から減少に転じ、平成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年度は前年度比で約</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億円の減となった。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や「退職手当負担見込額」は引き続き減少傾向にある。「公営企業債等繰入見込額」は、公営企業会計への繰出金の中でも大部分を占める下水道事業特別会計への繰出金のほとんどが、下水道事業債の償還に充てるものとして計上されている。</a:t>
          </a:r>
        </a:p>
        <a:p>
          <a:r>
            <a:rPr kumimoji="1" lang="ja-JP" altLang="en-US" sz="1300">
              <a:latin typeface="ＭＳ ゴシック" pitchFamily="49" charset="-128"/>
              <a:ea typeface="ＭＳ ゴシック" pitchFamily="49" charset="-128"/>
            </a:rPr>
            <a:t>　将来負担比率は地方債残高の減等により減少した。</a:t>
          </a:r>
        </a:p>
        <a:p>
          <a:r>
            <a:rPr kumimoji="1" lang="ja-JP" altLang="en-US" sz="1300">
              <a:latin typeface="ＭＳ ゴシック" pitchFamily="49" charset="-128"/>
              <a:ea typeface="ＭＳ ゴシック" pitchFamily="49" charset="-128"/>
            </a:rPr>
            <a:t>　今後、新庁舎建設等や次期ごみ処理施設の建設等により将来負担比率が増加することが見込まれるため、負担の手法について、実質収支や経常収支比率、実質公債費比率等他の財政指標と絡めて検討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岐阜県羽島市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百万円、新庁舎建設のための基金（羽島市庁舎建設基金）に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百万円積み立てた一方、当初予算及び補正後歳入歳出予算の財政需要に対応するため、財政調整基金を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・今後新庁舎建設をはじめとする財政需要に対応するため、減少傾向が続く見込み。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・羽島市庁舎建設基金：庁舎の建設事業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・羽島市福祉基金：福祉事業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・羽島市環境施設整備事業基金：環境施設の整備事業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・羽島市公共下水道整備事業基金：公共下水道整備事業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・羽島市公用施設整備基金：市の公用施設の整備事業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・羽島市庁舎建設基金：新庁舎建設のため、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・羽島市公用施設整備基金：消防本部空調改修工事に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・羽島市公共下水道整備事業基金：令和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年度に公営企業会計に移行するため、本基金を廃止して、公営企業会計へ積替。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・羽島市公用施設整備基金：公共施設等の整備等に充当するため、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百万円の積み立て予定。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百万円積み立てたものの、当初予算及び補正後歳入歳出予算の財政需要に対応するため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・今後新庁舎建設をはじめとする財政需要に対応するため、過去の実績等からしても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百万円は積み立てていきたいが、すでに減少傾向であり今後も減少傾向は続く見込み。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・有形固定資産減価償却率は前年度に比べて</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ポイント上昇し、類似団体と比較して高い水準にある。主な要因は、学校施設をはじめとして、築後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％以上を占めていることにより、減価償却率が高いことが挙げられる。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1" name="楕円 80"/>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2" name="有形固定資産減価償却率該当値テキスト"/>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29</xdr:row>
      <xdr:rowOff>29845</xdr:rowOff>
    </xdr:to>
    <xdr:cxnSp macro="">
      <xdr:nvCxnSpPr>
        <xdr:cNvPr id="84" name="直線コネクタ 83"/>
        <xdr:cNvCxnSpPr/>
      </xdr:nvCxnSpPr>
      <xdr:spPr>
        <a:xfrm flipV="1">
          <a:off x="4051300" y="570865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5" name="楕円 84"/>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73025</xdr:rowOff>
    </xdr:to>
    <xdr:cxnSp macro="">
      <xdr:nvCxnSpPr>
        <xdr:cNvPr id="86" name="直線コネクタ 85"/>
        <xdr:cNvCxnSpPr/>
      </xdr:nvCxnSpPr>
      <xdr:spPr>
        <a:xfrm flipV="1">
          <a:off x="3289300" y="57734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0"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1"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ポイント減少し、前年度同様に類似団体内平均値を上回っている。主な要因は、経常経費充当財源等が高いことにある。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・令和元年度以降、新庁舎建設事業により、地方債発行による将来負担額の増加並びに庁舎建設基金の取り崩しによる充当可能財源の減少が見込まれる。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127536</xdr:rowOff>
    </xdr:from>
    <xdr:to>
      <xdr:col>76</xdr:col>
      <xdr:colOff>73025</xdr:colOff>
      <xdr:row>30</xdr:row>
      <xdr:rowOff>57686</xdr:rowOff>
    </xdr:to>
    <xdr:sp macro="" textlink="">
      <xdr:nvSpPr>
        <xdr:cNvPr id="133" name="楕円 132"/>
        <xdr:cNvSpPr/>
      </xdr:nvSpPr>
      <xdr:spPr>
        <a:xfrm>
          <a:off x="14744700" y="5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150413</xdr:rowOff>
    </xdr:from>
    <xdr:ext cx="469744" cy="259045"/>
    <xdr:sp macro="" textlink="">
      <xdr:nvSpPr>
        <xdr:cNvPr id="134" name="債務償還比率該当値テキスト"/>
        <xdr:cNvSpPr txBox="1"/>
      </xdr:nvSpPr>
      <xdr:spPr>
        <a:xfrm>
          <a:off x="14846300" y="572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110864</xdr:rowOff>
    </xdr:from>
    <xdr:to>
      <xdr:col>72</xdr:col>
      <xdr:colOff>123825</xdr:colOff>
      <xdr:row>30</xdr:row>
      <xdr:rowOff>41014</xdr:rowOff>
    </xdr:to>
    <xdr:sp macro="" textlink="">
      <xdr:nvSpPr>
        <xdr:cNvPr id="135" name="楕円 134"/>
        <xdr:cNvSpPr/>
      </xdr:nvSpPr>
      <xdr:spPr>
        <a:xfrm>
          <a:off x="14033500" y="58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161664</xdr:rowOff>
    </xdr:from>
    <xdr:to>
      <xdr:col>76</xdr:col>
      <xdr:colOff>22225</xdr:colOff>
      <xdr:row>30</xdr:row>
      <xdr:rowOff>6886</xdr:rowOff>
    </xdr:to>
    <xdr:cxnSp macro="">
      <xdr:nvCxnSpPr>
        <xdr:cNvPr id="136" name="直線コネクタ 135"/>
        <xdr:cNvCxnSpPr/>
      </xdr:nvCxnSpPr>
      <xdr:spPr>
        <a:xfrm>
          <a:off x="14084300" y="5905239"/>
          <a:ext cx="711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57541</xdr:rowOff>
    </xdr:from>
    <xdr:ext cx="469744" cy="259045"/>
    <xdr:sp macro="" textlink="">
      <xdr:nvSpPr>
        <xdr:cNvPr id="138" name="n_1mainValue債務償還比率"/>
        <xdr:cNvSpPr txBox="1"/>
      </xdr:nvSpPr>
      <xdr:spPr>
        <a:xfrm>
          <a:off x="13836727" y="562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3" name="楕円 72"/>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57150</xdr:rowOff>
    </xdr:to>
    <xdr:cxnSp macro="">
      <xdr:nvCxnSpPr>
        <xdr:cNvPr id="74" name="直線コネクタ 73"/>
        <xdr:cNvCxnSpPr/>
      </xdr:nvCxnSpPr>
      <xdr:spPr>
        <a:xfrm flipV="1">
          <a:off x="3797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5" name="楕円 74"/>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93345</xdr:rowOff>
    </xdr:to>
    <xdr:cxnSp macro="">
      <xdr:nvCxnSpPr>
        <xdr:cNvPr id="76" name="直線コネクタ 75"/>
        <xdr:cNvCxnSpPr/>
      </xdr:nvCxnSpPr>
      <xdr:spPr>
        <a:xfrm flipV="1">
          <a:off x="2908300" y="6400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0"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1"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84989</xdr:rowOff>
    </xdr:from>
    <xdr:to>
      <xdr:col>55</xdr:col>
      <xdr:colOff>50800</xdr:colOff>
      <xdr:row>41</xdr:row>
      <xdr:rowOff>15139</xdr:rowOff>
    </xdr:to>
    <xdr:sp macro="" textlink="">
      <xdr:nvSpPr>
        <xdr:cNvPr id="120" name="楕円 119"/>
        <xdr:cNvSpPr/>
      </xdr:nvSpPr>
      <xdr:spPr>
        <a:xfrm>
          <a:off x="10426700" y="69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63416</xdr:rowOff>
    </xdr:from>
    <xdr:ext cx="534377" cy="259045"/>
    <xdr:sp macro="" textlink="">
      <xdr:nvSpPr>
        <xdr:cNvPr id="121" name="【道路】&#10;一人当たり延長該当値テキスト"/>
        <xdr:cNvSpPr txBox="1"/>
      </xdr:nvSpPr>
      <xdr:spPr>
        <a:xfrm>
          <a:off x="10515600" y="69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85922</xdr:rowOff>
    </xdr:from>
    <xdr:to>
      <xdr:col>50</xdr:col>
      <xdr:colOff>165100</xdr:colOff>
      <xdr:row>41</xdr:row>
      <xdr:rowOff>16072</xdr:rowOff>
    </xdr:to>
    <xdr:sp macro="" textlink="">
      <xdr:nvSpPr>
        <xdr:cNvPr id="122" name="楕円 121"/>
        <xdr:cNvSpPr/>
      </xdr:nvSpPr>
      <xdr:spPr>
        <a:xfrm>
          <a:off x="9588500" y="69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135789</xdr:rowOff>
    </xdr:from>
    <xdr:to>
      <xdr:col>55</xdr:col>
      <xdr:colOff>0</xdr:colOff>
      <xdr:row>40</xdr:row>
      <xdr:rowOff>136722</xdr:rowOff>
    </xdr:to>
    <xdr:cxnSp macro="">
      <xdr:nvCxnSpPr>
        <xdr:cNvPr id="123" name="直線コネクタ 122"/>
        <xdr:cNvCxnSpPr/>
      </xdr:nvCxnSpPr>
      <xdr:spPr>
        <a:xfrm flipV="1">
          <a:off x="9639300" y="6993789"/>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86589</xdr:rowOff>
    </xdr:from>
    <xdr:to>
      <xdr:col>46</xdr:col>
      <xdr:colOff>38100</xdr:colOff>
      <xdr:row>41</xdr:row>
      <xdr:rowOff>16739</xdr:rowOff>
    </xdr:to>
    <xdr:sp macro="" textlink="">
      <xdr:nvSpPr>
        <xdr:cNvPr id="124" name="楕円 123"/>
        <xdr:cNvSpPr/>
      </xdr:nvSpPr>
      <xdr:spPr>
        <a:xfrm>
          <a:off x="8699500" y="6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136722</xdr:rowOff>
    </xdr:from>
    <xdr:to>
      <xdr:col>50</xdr:col>
      <xdr:colOff>114300</xdr:colOff>
      <xdr:row>40</xdr:row>
      <xdr:rowOff>137389</xdr:rowOff>
    </xdr:to>
    <xdr:cxnSp macro="">
      <xdr:nvCxnSpPr>
        <xdr:cNvPr id="125" name="直線コネクタ 124"/>
        <xdr:cNvCxnSpPr/>
      </xdr:nvCxnSpPr>
      <xdr:spPr>
        <a:xfrm flipV="1">
          <a:off x="8750300" y="6994722"/>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7199</xdr:rowOff>
    </xdr:from>
    <xdr:ext cx="534377" cy="259045"/>
    <xdr:sp macro="" textlink="">
      <xdr:nvSpPr>
        <xdr:cNvPr id="129" name="n_1mainValue【道路】&#10;一人当たり延長"/>
        <xdr:cNvSpPr txBox="1"/>
      </xdr:nvSpPr>
      <xdr:spPr>
        <a:xfrm>
          <a:off x="9359411" y="70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7866</xdr:rowOff>
    </xdr:from>
    <xdr:ext cx="534377" cy="259045"/>
    <xdr:sp macro="" textlink="">
      <xdr:nvSpPr>
        <xdr:cNvPr id="130" name="n_2mainValue【道路】&#10;一人当たり延長"/>
        <xdr:cNvSpPr txBox="1"/>
      </xdr:nvSpPr>
      <xdr:spPr>
        <a:xfrm>
          <a:off x="8483111" y="70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0" name="楕円 169"/>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71" name="【橋りょう・トンネル】&#10;有形固定資産減価償却率該当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72" name="楕円 171"/>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66675</xdr:rowOff>
    </xdr:to>
    <xdr:cxnSp macro="">
      <xdr:nvCxnSpPr>
        <xdr:cNvPr id="173" name="直線コネクタ 172"/>
        <xdr:cNvCxnSpPr/>
      </xdr:nvCxnSpPr>
      <xdr:spPr>
        <a:xfrm flipV="1">
          <a:off x="3797300" y="103212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74" name="楕円 173"/>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99060</xdr:rowOff>
    </xdr:to>
    <xdr:cxnSp macro="">
      <xdr:nvCxnSpPr>
        <xdr:cNvPr id="175" name="直線コネクタ 174"/>
        <xdr:cNvCxnSpPr/>
      </xdr:nvCxnSpPr>
      <xdr:spPr>
        <a:xfrm flipV="1">
          <a:off x="2908300" y="1035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79" name="n_1mainValue【橋りょう・トンネ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80" name="n_2mainValue【橋りょう・トンネル】&#10;有形固定資産減価償却率"/>
        <xdr:cNvSpPr txBox="1"/>
      </xdr:nvSpPr>
      <xdr:spPr>
        <a:xfrm>
          <a:off x="2705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142054</xdr:rowOff>
    </xdr:from>
    <xdr:to>
      <xdr:col>55</xdr:col>
      <xdr:colOff>50800</xdr:colOff>
      <xdr:row>61</xdr:row>
      <xdr:rowOff>72204</xdr:rowOff>
    </xdr:to>
    <xdr:sp macro="" textlink="">
      <xdr:nvSpPr>
        <xdr:cNvPr id="217" name="楕円 216"/>
        <xdr:cNvSpPr/>
      </xdr:nvSpPr>
      <xdr:spPr>
        <a:xfrm>
          <a:off x="10426700" y="104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164931</xdr:rowOff>
    </xdr:from>
    <xdr:ext cx="599010" cy="259045"/>
    <xdr:sp macro="" textlink="">
      <xdr:nvSpPr>
        <xdr:cNvPr id="218" name="【橋りょう・トンネル】&#10;一人当たり有形固定資産（償却資産）額該当値テキスト"/>
        <xdr:cNvSpPr txBox="1"/>
      </xdr:nvSpPr>
      <xdr:spPr>
        <a:xfrm>
          <a:off x="10515600" y="1028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143946</xdr:rowOff>
    </xdr:from>
    <xdr:to>
      <xdr:col>50</xdr:col>
      <xdr:colOff>165100</xdr:colOff>
      <xdr:row>61</xdr:row>
      <xdr:rowOff>74096</xdr:rowOff>
    </xdr:to>
    <xdr:sp macro="" textlink="">
      <xdr:nvSpPr>
        <xdr:cNvPr id="219" name="楕円 218"/>
        <xdr:cNvSpPr/>
      </xdr:nvSpPr>
      <xdr:spPr>
        <a:xfrm>
          <a:off x="9588500" y="104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21404</xdr:rowOff>
    </xdr:from>
    <xdr:to>
      <xdr:col>55</xdr:col>
      <xdr:colOff>0</xdr:colOff>
      <xdr:row>61</xdr:row>
      <xdr:rowOff>23296</xdr:rowOff>
    </xdr:to>
    <xdr:cxnSp macro="">
      <xdr:nvCxnSpPr>
        <xdr:cNvPr id="220" name="直線コネクタ 219"/>
        <xdr:cNvCxnSpPr/>
      </xdr:nvCxnSpPr>
      <xdr:spPr>
        <a:xfrm flipV="1">
          <a:off x="9639300" y="10479854"/>
          <a:ext cx="8382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119909</xdr:rowOff>
    </xdr:from>
    <xdr:to>
      <xdr:col>46</xdr:col>
      <xdr:colOff>38100</xdr:colOff>
      <xdr:row>64</xdr:row>
      <xdr:rowOff>50059</xdr:rowOff>
    </xdr:to>
    <xdr:sp macro="" textlink="">
      <xdr:nvSpPr>
        <xdr:cNvPr id="221" name="楕円 220"/>
        <xdr:cNvSpPr/>
      </xdr:nvSpPr>
      <xdr:spPr>
        <a:xfrm>
          <a:off x="8699500" y="10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23296</xdr:rowOff>
    </xdr:from>
    <xdr:to>
      <xdr:col>50</xdr:col>
      <xdr:colOff>114300</xdr:colOff>
      <xdr:row>63</xdr:row>
      <xdr:rowOff>170709</xdr:rowOff>
    </xdr:to>
    <xdr:cxnSp macro="">
      <xdr:nvCxnSpPr>
        <xdr:cNvPr id="222" name="直線コネクタ 221"/>
        <xdr:cNvCxnSpPr/>
      </xdr:nvCxnSpPr>
      <xdr:spPr>
        <a:xfrm flipV="1">
          <a:off x="8750300" y="10481746"/>
          <a:ext cx="889000" cy="49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90623</xdr:rowOff>
    </xdr:from>
    <xdr:ext cx="599010" cy="259045"/>
    <xdr:sp macro="" textlink="">
      <xdr:nvSpPr>
        <xdr:cNvPr id="226" name="n_1mainValue【橋りょう・トンネル】&#10;一人当たり有形固定資産（償却資産）額"/>
        <xdr:cNvSpPr txBox="1"/>
      </xdr:nvSpPr>
      <xdr:spPr>
        <a:xfrm>
          <a:off x="9327095" y="1020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41186</xdr:rowOff>
    </xdr:from>
    <xdr:ext cx="378565" cy="259045"/>
    <xdr:sp macro="" textlink="">
      <xdr:nvSpPr>
        <xdr:cNvPr id="227" name="n_2mainValue【橋りょう・トンネル】&#10;一人当たり有形固定資産（償却資産）額"/>
        <xdr:cNvSpPr txBox="1"/>
      </xdr:nvSpPr>
      <xdr:spPr>
        <a:xfrm>
          <a:off x="8561017" y="1101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80373</xdr:rowOff>
    </xdr:from>
    <xdr:to>
      <xdr:col>24</xdr:col>
      <xdr:colOff>114300</xdr:colOff>
      <xdr:row>79</xdr:row>
      <xdr:rowOff>10523</xdr:rowOff>
    </xdr:to>
    <xdr:sp macro="" textlink="">
      <xdr:nvSpPr>
        <xdr:cNvPr id="268" name="楕円 267"/>
        <xdr:cNvSpPr/>
      </xdr:nvSpPr>
      <xdr:spPr>
        <a:xfrm>
          <a:off x="4584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103250</xdr:rowOff>
    </xdr:from>
    <xdr:ext cx="405111" cy="259045"/>
    <xdr:sp macro="" textlink="">
      <xdr:nvSpPr>
        <xdr:cNvPr id="269" name="【公営住宅】&#10;有形固定資産減価償却率該当値テキスト"/>
        <xdr:cNvSpPr txBox="1"/>
      </xdr:nvSpPr>
      <xdr:spPr>
        <a:xfrm>
          <a:off x="4673600"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152219</xdr:rowOff>
    </xdr:from>
    <xdr:to>
      <xdr:col>20</xdr:col>
      <xdr:colOff>38100</xdr:colOff>
      <xdr:row>78</xdr:row>
      <xdr:rowOff>82369</xdr:rowOff>
    </xdr:to>
    <xdr:sp macro="" textlink="">
      <xdr:nvSpPr>
        <xdr:cNvPr id="270" name="楕円 269"/>
        <xdr:cNvSpPr/>
      </xdr:nvSpPr>
      <xdr:spPr>
        <a:xfrm>
          <a:off x="3746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78</xdr:row>
      <xdr:rowOff>131173</xdr:rowOff>
    </xdr:to>
    <xdr:cxnSp macro="">
      <xdr:nvCxnSpPr>
        <xdr:cNvPr id="271" name="直線コネクタ 270"/>
        <xdr:cNvCxnSpPr/>
      </xdr:nvCxnSpPr>
      <xdr:spPr>
        <a:xfrm>
          <a:off x="3797300" y="13404669"/>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16692</xdr:rowOff>
    </xdr:from>
    <xdr:to>
      <xdr:col>15</xdr:col>
      <xdr:colOff>101600</xdr:colOff>
      <xdr:row>78</xdr:row>
      <xdr:rowOff>118292</xdr:rowOff>
    </xdr:to>
    <xdr:sp macro="" textlink="">
      <xdr:nvSpPr>
        <xdr:cNvPr id="272" name="楕円 271"/>
        <xdr:cNvSpPr/>
      </xdr:nvSpPr>
      <xdr:spPr>
        <a:xfrm>
          <a:off x="2857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31569</xdr:rowOff>
    </xdr:from>
    <xdr:to>
      <xdr:col>19</xdr:col>
      <xdr:colOff>177800</xdr:colOff>
      <xdr:row>78</xdr:row>
      <xdr:rowOff>67492</xdr:rowOff>
    </xdr:to>
    <xdr:cxnSp macro="">
      <xdr:nvCxnSpPr>
        <xdr:cNvPr id="273" name="直線コネクタ 272"/>
        <xdr:cNvCxnSpPr/>
      </xdr:nvCxnSpPr>
      <xdr:spPr>
        <a:xfrm flipV="1">
          <a:off x="2908300" y="13404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98896</xdr:rowOff>
    </xdr:from>
    <xdr:ext cx="405111" cy="259045"/>
    <xdr:sp macro="" textlink="">
      <xdr:nvSpPr>
        <xdr:cNvPr id="277" name="n_1mainValue【公営住宅】&#10;有形固定資産減価償却率"/>
        <xdr:cNvSpPr txBox="1"/>
      </xdr:nvSpPr>
      <xdr:spPr>
        <a:xfrm>
          <a:off x="358204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134819</xdr:rowOff>
    </xdr:from>
    <xdr:ext cx="405111" cy="259045"/>
    <xdr:sp macro="" textlink="">
      <xdr:nvSpPr>
        <xdr:cNvPr id="278" name="n_2mainValue【公営住宅】&#10;有形固定資産減価償却率"/>
        <xdr:cNvSpPr txBox="1"/>
      </xdr:nvSpPr>
      <xdr:spPr>
        <a:xfrm>
          <a:off x="2705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58165</xdr:rowOff>
    </xdr:from>
    <xdr:to>
      <xdr:col>55</xdr:col>
      <xdr:colOff>50800</xdr:colOff>
      <xdr:row>86</xdr:row>
      <xdr:rowOff>159765</xdr:rowOff>
    </xdr:to>
    <xdr:sp macro="" textlink="">
      <xdr:nvSpPr>
        <xdr:cNvPr id="317" name="楕円 316"/>
        <xdr:cNvSpPr/>
      </xdr:nvSpPr>
      <xdr:spPr>
        <a:xfrm>
          <a:off x="104267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144542</xdr:rowOff>
    </xdr:from>
    <xdr:ext cx="469744" cy="259045"/>
    <xdr:sp macro="" textlink="">
      <xdr:nvSpPr>
        <xdr:cNvPr id="318" name="【公営住宅】&#10;一人当たり面積該当値テキスト"/>
        <xdr:cNvSpPr txBox="1"/>
      </xdr:nvSpPr>
      <xdr:spPr>
        <a:xfrm>
          <a:off x="10515600" y="147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19" name="楕円 318"/>
        <xdr:cNvSpPr/>
      </xdr:nvSpPr>
      <xdr:spPr>
        <a:xfrm>
          <a:off x="9588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108965</xdr:rowOff>
    </xdr:to>
    <xdr:cxnSp macro="">
      <xdr:nvCxnSpPr>
        <xdr:cNvPr id="320" name="直線コネクタ 319"/>
        <xdr:cNvCxnSpPr/>
      </xdr:nvCxnSpPr>
      <xdr:spPr>
        <a:xfrm>
          <a:off x="9639300" y="14853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21" name="楕円 320"/>
        <xdr:cNvSpPr/>
      </xdr:nvSpPr>
      <xdr:spPr>
        <a:xfrm>
          <a:off x="8699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22" name="直線コネクタ 321"/>
        <xdr:cNvCxnSpPr/>
      </xdr:nvCxnSpPr>
      <xdr:spPr>
        <a:xfrm>
          <a:off x="8750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26" name="n_1mainValue【公営住宅】&#10;一人当たり面積"/>
        <xdr:cNvSpPr txBox="1"/>
      </xdr:nvSpPr>
      <xdr:spPr>
        <a:xfrm>
          <a:off x="93917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27" name="n_2mainValue【公営住宅】&#10;一人当たり面積"/>
        <xdr:cNvSpPr txBox="1"/>
      </xdr:nvSpPr>
      <xdr:spPr>
        <a:xfrm>
          <a:off x="8515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40</xdr:row>
      <xdr:rowOff>148046</xdr:rowOff>
    </xdr:to>
    <xdr:cxnSp macro="">
      <xdr:nvCxnSpPr>
        <xdr:cNvPr id="369" name="直線コネクタ 368"/>
        <xdr:cNvCxnSpPr/>
      </xdr:nvCxnSpPr>
      <xdr:spPr>
        <a:xfrm flipV="1">
          <a:off x="16318864" y="5735683"/>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151873</xdr:rowOff>
    </xdr:from>
    <xdr:ext cx="405111" cy="259045"/>
    <xdr:sp macro="" textlink="">
      <xdr:nvSpPr>
        <xdr:cNvPr id="370" name="【認定こども園・幼稚園・保育所】&#10;有形固定資産減価償却率最小値テキスト"/>
        <xdr:cNvSpPr txBox="1"/>
      </xdr:nvSpPr>
      <xdr:spPr>
        <a:xfrm>
          <a:off x="16357600" y="700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148046</xdr:rowOff>
    </xdr:from>
    <xdr:to>
      <xdr:col>86</xdr:col>
      <xdr:colOff>25400</xdr:colOff>
      <xdr:row>40</xdr:row>
      <xdr:rowOff>148046</xdr:rowOff>
    </xdr:to>
    <xdr:cxnSp macro="">
      <xdr:nvCxnSpPr>
        <xdr:cNvPr id="371" name="直線コネクタ 370"/>
        <xdr:cNvCxnSpPr/>
      </xdr:nvCxnSpPr>
      <xdr:spPr>
        <a:xfrm>
          <a:off x="16230600" y="700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72"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73" name="直線コネクタ 37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374"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375" name="フローチャート: 判断 374"/>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76" name="フローチャート: 判断 375"/>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90714</xdr:rowOff>
    </xdr:from>
    <xdr:to>
      <xdr:col>76</xdr:col>
      <xdr:colOff>165100</xdr:colOff>
      <xdr:row>37</xdr:row>
      <xdr:rowOff>20864</xdr:rowOff>
    </xdr:to>
    <xdr:sp macro="" textlink="">
      <xdr:nvSpPr>
        <xdr:cNvPr id="377" name="フローチャート: 判断 376"/>
        <xdr:cNvSpPr/>
      </xdr:nvSpPr>
      <xdr:spPr>
        <a:xfrm>
          <a:off x="14541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110308</xdr:rowOff>
    </xdr:from>
    <xdr:to>
      <xdr:col>72</xdr:col>
      <xdr:colOff>38100</xdr:colOff>
      <xdr:row>37</xdr:row>
      <xdr:rowOff>40458</xdr:rowOff>
    </xdr:to>
    <xdr:sp macro="" textlink="">
      <xdr:nvSpPr>
        <xdr:cNvPr id="378" name="フローチャート: 判断 377"/>
        <xdr:cNvSpPr/>
      </xdr:nvSpPr>
      <xdr:spPr>
        <a:xfrm>
          <a:off x="13652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110308</xdr:rowOff>
    </xdr:from>
    <xdr:to>
      <xdr:col>85</xdr:col>
      <xdr:colOff>177800</xdr:colOff>
      <xdr:row>35</xdr:row>
      <xdr:rowOff>40458</xdr:rowOff>
    </xdr:to>
    <xdr:sp macro="" textlink="">
      <xdr:nvSpPr>
        <xdr:cNvPr id="384" name="楕円 383"/>
        <xdr:cNvSpPr/>
      </xdr:nvSpPr>
      <xdr:spPr>
        <a:xfrm>
          <a:off x="162687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133185</xdr:rowOff>
    </xdr:from>
    <xdr:ext cx="405111" cy="259045"/>
    <xdr:sp macro="" textlink="">
      <xdr:nvSpPr>
        <xdr:cNvPr id="385" name="【認定こども園・幼稚園・保育所】&#10;有形固定資産減価償却率該当値テキスト"/>
        <xdr:cNvSpPr txBox="1"/>
      </xdr:nvSpPr>
      <xdr:spPr>
        <a:xfrm>
          <a:off x="16357600" y="57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113574</xdr:rowOff>
    </xdr:from>
    <xdr:to>
      <xdr:col>81</xdr:col>
      <xdr:colOff>101600</xdr:colOff>
      <xdr:row>42</xdr:row>
      <xdr:rowOff>43724</xdr:rowOff>
    </xdr:to>
    <xdr:sp macro="" textlink="">
      <xdr:nvSpPr>
        <xdr:cNvPr id="386" name="楕円 385"/>
        <xdr:cNvSpPr/>
      </xdr:nvSpPr>
      <xdr:spPr>
        <a:xfrm>
          <a:off x="15430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161108</xdr:rowOff>
    </xdr:from>
    <xdr:to>
      <xdr:col>85</xdr:col>
      <xdr:colOff>127000</xdr:colOff>
      <xdr:row>41</xdr:row>
      <xdr:rowOff>164374</xdr:rowOff>
    </xdr:to>
    <xdr:cxnSp macro="">
      <xdr:nvCxnSpPr>
        <xdr:cNvPr id="387" name="直線コネクタ 386"/>
        <xdr:cNvCxnSpPr/>
      </xdr:nvCxnSpPr>
      <xdr:spPr>
        <a:xfrm flipV="1">
          <a:off x="15481300" y="5990408"/>
          <a:ext cx="838200" cy="12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85816</xdr:rowOff>
    </xdr:from>
    <xdr:to>
      <xdr:col>76</xdr:col>
      <xdr:colOff>165100</xdr:colOff>
      <xdr:row>42</xdr:row>
      <xdr:rowOff>15966</xdr:rowOff>
    </xdr:to>
    <xdr:sp macro="" textlink="">
      <xdr:nvSpPr>
        <xdr:cNvPr id="388" name="楕円 387"/>
        <xdr:cNvSpPr/>
      </xdr:nvSpPr>
      <xdr:spPr>
        <a:xfrm>
          <a:off x="14541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136616</xdr:rowOff>
    </xdr:from>
    <xdr:to>
      <xdr:col>81</xdr:col>
      <xdr:colOff>50800</xdr:colOff>
      <xdr:row>41</xdr:row>
      <xdr:rowOff>164374</xdr:rowOff>
    </xdr:to>
    <xdr:cxnSp macro="">
      <xdr:nvCxnSpPr>
        <xdr:cNvPr id="389" name="直線コネクタ 388"/>
        <xdr:cNvCxnSpPr/>
      </xdr:nvCxnSpPr>
      <xdr:spPr>
        <a:xfrm>
          <a:off x="14592300" y="7166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390" name="n_1aveValue【認定こども園・幼稚園・保育所】&#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37391</xdr:rowOff>
    </xdr:from>
    <xdr:ext cx="405111" cy="259045"/>
    <xdr:sp macro="" textlink="">
      <xdr:nvSpPr>
        <xdr:cNvPr id="391" name="n_2aveValue【認定こども園・幼稚園・保育所】&#10;有形固定資産減価償却率"/>
        <xdr:cNvSpPr txBox="1"/>
      </xdr:nvSpPr>
      <xdr:spPr>
        <a:xfrm>
          <a:off x="14389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392" name="n_3aveValue【認定こども園・幼稚園・保育所】&#10;有形固定資産減価償却率"/>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34851</xdr:rowOff>
    </xdr:from>
    <xdr:ext cx="340478" cy="259045"/>
    <xdr:sp macro="" textlink="">
      <xdr:nvSpPr>
        <xdr:cNvPr id="393" name="n_1mainValue【認定こども園・幼稚園・保育所】&#10;有形固定資産減価償却率"/>
        <xdr:cNvSpPr txBox="1"/>
      </xdr:nvSpPr>
      <xdr:spPr>
        <a:xfrm>
          <a:off x="15298361" y="723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7093</xdr:rowOff>
    </xdr:from>
    <xdr:ext cx="340478" cy="259045"/>
    <xdr:sp macro="" textlink="">
      <xdr:nvSpPr>
        <xdr:cNvPr id="394" name="n_2mainValue【認定こども園・幼稚園・保育所】&#10;有形固定資産減価償却率"/>
        <xdr:cNvSpPr txBox="1"/>
      </xdr:nvSpPr>
      <xdr:spPr>
        <a:xfrm>
          <a:off x="14422061" y="720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6" name="テキスト ボックス 4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8" name="直線コネクタ 41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20" name="直線コネクタ 41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2" name="直線コネクタ 42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4" name="フローチャート: 判断 42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5" name="フローチャート: 判断 42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6" name="フローチャート: 判断 42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7" name="フローチャート: 判断 42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433" name="楕円 432"/>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434" name="【認定こども園・幼稚園・保育所】&#10;一人当たり面積該当値テキスト"/>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143510</xdr:rowOff>
    </xdr:from>
    <xdr:to>
      <xdr:col>112</xdr:col>
      <xdr:colOff>38100</xdr:colOff>
      <xdr:row>42</xdr:row>
      <xdr:rowOff>73660</xdr:rowOff>
    </xdr:to>
    <xdr:sp macro="" textlink="">
      <xdr:nvSpPr>
        <xdr:cNvPr id="435" name="楕円 434"/>
        <xdr:cNvSpPr/>
      </xdr:nvSpPr>
      <xdr:spPr>
        <a:xfrm>
          <a:off x="21272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22860</xdr:rowOff>
    </xdr:to>
    <xdr:cxnSp macro="">
      <xdr:nvCxnSpPr>
        <xdr:cNvPr id="436" name="直線コネクタ 435"/>
        <xdr:cNvCxnSpPr/>
      </xdr:nvCxnSpPr>
      <xdr:spPr>
        <a:xfrm flipV="1">
          <a:off x="21323300" y="72047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143510</xdr:rowOff>
    </xdr:from>
    <xdr:to>
      <xdr:col>107</xdr:col>
      <xdr:colOff>101600</xdr:colOff>
      <xdr:row>42</xdr:row>
      <xdr:rowOff>73660</xdr:rowOff>
    </xdr:to>
    <xdr:sp macro="" textlink="">
      <xdr:nvSpPr>
        <xdr:cNvPr id="437" name="楕円 436"/>
        <xdr:cNvSpPr/>
      </xdr:nvSpPr>
      <xdr:spPr>
        <a:xfrm>
          <a:off x="20383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22860</xdr:rowOff>
    </xdr:from>
    <xdr:to>
      <xdr:col>111</xdr:col>
      <xdr:colOff>177800</xdr:colOff>
      <xdr:row>42</xdr:row>
      <xdr:rowOff>22860</xdr:rowOff>
    </xdr:to>
    <xdr:cxnSp macro="">
      <xdr:nvCxnSpPr>
        <xdr:cNvPr id="438" name="直線コネクタ 437"/>
        <xdr:cNvCxnSpPr/>
      </xdr:nvCxnSpPr>
      <xdr:spPr>
        <a:xfrm>
          <a:off x="20434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9"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40"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1"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64787</xdr:rowOff>
    </xdr:from>
    <xdr:ext cx="469744" cy="259045"/>
    <xdr:sp macro="" textlink="">
      <xdr:nvSpPr>
        <xdr:cNvPr id="442" name="n_1mainValue【認定こども園・幼稚園・保育所】&#10;一人当たり面積"/>
        <xdr:cNvSpPr txBox="1"/>
      </xdr:nvSpPr>
      <xdr:spPr>
        <a:xfrm>
          <a:off x="210757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64787</xdr:rowOff>
    </xdr:from>
    <xdr:ext cx="469744" cy="259045"/>
    <xdr:sp macro="" textlink="">
      <xdr:nvSpPr>
        <xdr:cNvPr id="443" name="n_2mainValue【認定こども園・幼稚園・保育所】&#10;一人当たり面積"/>
        <xdr:cNvSpPr txBox="1"/>
      </xdr:nvSpPr>
      <xdr:spPr>
        <a:xfrm>
          <a:off x="20199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6" name="テキスト ボックス 4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6" name="テキスト ボックス 4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70" name="直線コネクタ 469"/>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1"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2" name="直線コネクタ 471"/>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3"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4" name="直線コネクタ 473"/>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5"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6" name="フローチャート: 判断 47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7" name="フローチャート: 判断 476"/>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8" name="フローチャート: 判断 477"/>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9" name="フローチャート: 判断 478"/>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85" name="楕円 484"/>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486" name="【学校施設】&#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87" name="楕円 486"/>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128996</xdr:rowOff>
    </xdr:to>
    <xdr:cxnSp macro="">
      <xdr:nvCxnSpPr>
        <xdr:cNvPr id="488" name="直線コネクタ 487"/>
        <xdr:cNvCxnSpPr/>
      </xdr:nvCxnSpPr>
      <xdr:spPr>
        <a:xfrm flipV="1">
          <a:off x="15481300" y="1015310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489" name="楕円 488"/>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59</xdr:row>
      <xdr:rowOff>128996</xdr:rowOff>
    </xdr:to>
    <xdr:cxnSp macro="">
      <xdr:nvCxnSpPr>
        <xdr:cNvPr id="490" name="直線コネクタ 489"/>
        <xdr:cNvCxnSpPr/>
      </xdr:nvCxnSpPr>
      <xdr:spPr>
        <a:xfrm>
          <a:off x="14592300" y="10244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1"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2"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3"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494"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95" name="n_2mainValue【学校施設】&#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7" name="直線コネクタ 50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8" name="テキスト ボックス 50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9" name="直線コネクタ 50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0" name="テキスト ボックス 50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1" name="直線コネクタ 51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2" name="テキスト ボックス 51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5" name="直線コネクタ 51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6" name="テキスト ボックス 51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7" name="直線コネクタ 51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8" name="テキスト ボックス 51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9" name="直線コネクタ 51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20" name="テキスト ボックス 51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4" name="直線コネクタ 523"/>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5"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6" name="直線コネクタ 525"/>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7"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8" name="直線コネクタ 527"/>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9"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30" name="フローチャート: 判断 529"/>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1" name="フローチャート: 判断 530"/>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2" name="フローチャート: 判断 531"/>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3" name="フローチャート: 判断 532"/>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xdr:rowOff>
    </xdr:from>
    <xdr:to>
      <xdr:col>116</xdr:col>
      <xdr:colOff>114300</xdr:colOff>
      <xdr:row>62</xdr:row>
      <xdr:rowOff>113665</xdr:rowOff>
    </xdr:to>
    <xdr:sp macro="" textlink="">
      <xdr:nvSpPr>
        <xdr:cNvPr id="539" name="楕円 538"/>
        <xdr:cNvSpPr/>
      </xdr:nvSpPr>
      <xdr:spPr>
        <a:xfrm>
          <a:off x="22110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161942</xdr:rowOff>
    </xdr:from>
    <xdr:ext cx="469744" cy="259045"/>
    <xdr:sp macro="" textlink="">
      <xdr:nvSpPr>
        <xdr:cNvPr id="540" name="【学校施設】&#10;一人当たり面積該当値テキスト"/>
        <xdr:cNvSpPr txBox="1"/>
      </xdr:nvSpPr>
      <xdr:spPr>
        <a:xfrm>
          <a:off x="22199600"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19685</xdr:rowOff>
    </xdr:from>
    <xdr:to>
      <xdr:col>112</xdr:col>
      <xdr:colOff>38100</xdr:colOff>
      <xdr:row>62</xdr:row>
      <xdr:rowOff>121285</xdr:rowOff>
    </xdr:to>
    <xdr:sp macro="" textlink="">
      <xdr:nvSpPr>
        <xdr:cNvPr id="541" name="楕円 540"/>
        <xdr:cNvSpPr/>
      </xdr:nvSpPr>
      <xdr:spPr>
        <a:xfrm>
          <a:off x="2127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62865</xdr:rowOff>
    </xdr:from>
    <xdr:to>
      <xdr:col>116</xdr:col>
      <xdr:colOff>63500</xdr:colOff>
      <xdr:row>62</xdr:row>
      <xdr:rowOff>70485</xdr:rowOff>
    </xdr:to>
    <xdr:cxnSp macro="">
      <xdr:nvCxnSpPr>
        <xdr:cNvPr id="542" name="直線コネクタ 541"/>
        <xdr:cNvCxnSpPr/>
      </xdr:nvCxnSpPr>
      <xdr:spPr>
        <a:xfrm flipV="1">
          <a:off x="21323300" y="106927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22543</xdr:rowOff>
    </xdr:from>
    <xdr:to>
      <xdr:col>107</xdr:col>
      <xdr:colOff>101600</xdr:colOff>
      <xdr:row>62</xdr:row>
      <xdr:rowOff>124143</xdr:rowOff>
    </xdr:to>
    <xdr:sp macro="" textlink="">
      <xdr:nvSpPr>
        <xdr:cNvPr id="543" name="楕円 542"/>
        <xdr:cNvSpPr/>
      </xdr:nvSpPr>
      <xdr:spPr>
        <a:xfrm>
          <a:off x="20383500" y="106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70485</xdr:rowOff>
    </xdr:from>
    <xdr:to>
      <xdr:col>111</xdr:col>
      <xdr:colOff>177800</xdr:colOff>
      <xdr:row>62</xdr:row>
      <xdr:rowOff>73343</xdr:rowOff>
    </xdr:to>
    <xdr:cxnSp macro="">
      <xdr:nvCxnSpPr>
        <xdr:cNvPr id="544" name="直線コネクタ 543"/>
        <xdr:cNvCxnSpPr/>
      </xdr:nvCxnSpPr>
      <xdr:spPr>
        <a:xfrm flipV="1">
          <a:off x="20434300" y="107003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5"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6"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7"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112412</xdr:rowOff>
    </xdr:from>
    <xdr:ext cx="469744" cy="259045"/>
    <xdr:sp macro="" textlink="">
      <xdr:nvSpPr>
        <xdr:cNvPr id="548" name="n_1mainValue【学校施設】&#10;一人当たり面積"/>
        <xdr:cNvSpPr txBox="1"/>
      </xdr:nvSpPr>
      <xdr:spPr>
        <a:xfrm>
          <a:off x="21075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115270</xdr:rowOff>
    </xdr:from>
    <xdr:ext cx="469744" cy="259045"/>
    <xdr:sp macro="" textlink="">
      <xdr:nvSpPr>
        <xdr:cNvPr id="549" name="n_2mainValue【学校施設】&#10;一人当たり面積"/>
        <xdr:cNvSpPr txBox="1"/>
      </xdr:nvSpPr>
      <xdr:spPr>
        <a:xfrm>
          <a:off x="20199427" y="1074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6" name="テキスト ボックス 57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7" name="直線コネクタ 5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8" name="テキスト ボックス 57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9" name="直線コネクタ 5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0" name="テキスト ボックス 5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1" name="直線コネクタ 5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2" name="テキスト ボックス 5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3" name="直線コネクタ 5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4" name="テキスト ボックス 5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5" name="直線コネクタ 5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6" name="テキスト ボックス 58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90" name="直線コネクタ 589"/>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91"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92" name="直線コネクタ 591"/>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4" name="直線コネクタ 59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95"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96" name="フローチャート: 判断 595"/>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97" name="フローチャート: 判断 59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98" name="フローチャート: 判断 597"/>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99" name="フローチャート: 判断 598"/>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99695</xdr:rowOff>
    </xdr:from>
    <xdr:to>
      <xdr:col>85</xdr:col>
      <xdr:colOff>177800</xdr:colOff>
      <xdr:row>103</xdr:row>
      <xdr:rowOff>29845</xdr:rowOff>
    </xdr:to>
    <xdr:sp macro="" textlink="">
      <xdr:nvSpPr>
        <xdr:cNvPr id="605" name="楕円 604"/>
        <xdr:cNvSpPr/>
      </xdr:nvSpPr>
      <xdr:spPr>
        <a:xfrm>
          <a:off x="16268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122572</xdr:rowOff>
    </xdr:from>
    <xdr:ext cx="405111" cy="259045"/>
    <xdr:sp macro="" textlink="">
      <xdr:nvSpPr>
        <xdr:cNvPr id="606" name="【公民館】&#10;有形固定資産減価償却率該当値テキスト"/>
        <xdr:cNvSpPr txBox="1"/>
      </xdr:nvSpPr>
      <xdr:spPr>
        <a:xfrm>
          <a:off x="16357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607" name="楕円 606"/>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103</xdr:row>
      <xdr:rowOff>19050</xdr:rowOff>
    </xdr:to>
    <xdr:cxnSp macro="">
      <xdr:nvCxnSpPr>
        <xdr:cNvPr id="608" name="直線コネクタ 607"/>
        <xdr:cNvCxnSpPr/>
      </xdr:nvCxnSpPr>
      <xdr:spPr>
        <a:xfrm flipV="1">
          <a:off x="15481300" y="17638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xdr:rowOff>
    </xdr:from>
    <xdr:to>
      <xdr:col>76</xdr:col>
      <xdr:colOff>165100</xdr:colOff>
      <xdr:row>103</xdr:row>
      <xdr:rowOff>109855</xdr:rowOff>
    </xdr:to>
    <xdr:sp macro="" textlink="">
      <xdr:nvSpPr>
        <xdr:cNvPr id="609" name="楕円 608"/>
        <xdr:cNvSpPr/>
      </xdr:nvSpPr>
      <xdr:spPr>
        <a:xfrm>
          <a:off x="14541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59055</xdr:rowOff>
    </xdr:to>
    <xdr:cxnSp macro="">
      <xdr:nvCxnSpPr>
        <xdr:cNvPr id="610" name="直線コネクタ 609"/>
        <xdr:cNvCxnSpPr/>
      </xdr:nvCxnSpPr>
      <xdr:spPr>
        <a:xfrm flipV="1">
          <a:off x="14592300" y="1767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1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1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614" name="n_1main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126382</xdr:rowOff>
    </xdr:from>
    <xdr:ext cx="405111" cy="259045"/>
    <xdr:sp macro="" textlink="">
      <xdr:nvSpPr>
        <xdr:cNvPr id="615" name="n_2mainValue【公民館】&#10;有形固定資産減価償却率"/>
        <xdr:cNvSpPr txBox="1"/>
      </xdr:nvSpPr>
      <xdr:spPr>
        <a:xfrm>
          <a:off x="14389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1" name="テキスト ボックス 63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3" name="テキスト ボックス 63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5" name="テキスト ボックス 63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39" name="直線コネクタ 638"/>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4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41" name="直線コネクタ 64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42"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43" name="直線コネクタ 642"/>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4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45" name="フローチャート: 判断 64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46" name="フローチャート: 判断 645"/>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47" name="フローチャート: 判断 646"/>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48" name="フローチャート: 判断 647"/>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4" name="楕円 653"/>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7638</xdr:rowOff>
    </xdr:from>
    <xdr:ext cx="469744" cy="259045"/>
    <xdr:sp macro="" textlink="">
      <xdr:nvSpPr>
        <xdr:cNvPr id="655" name="【公民館】&#10;一人当たり面積該当値テキスト"/>
        <xdr:cNvSpPr txBox="1"/>
      </xdr:nvSpPr>
      <xdr:spPr>
        <a:xfrm>
          <a:off x="22199600"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656" name="楕円 655"/>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80011</xdr:rowOff>
    </xdr:from>
    <xdr:to>
      <xdr:col>116</xdr:col>
      <xdr:colOff>63500</xdr:colOff>
      <xdr:row>106</xdr:row>
      <xdr:rowOff>160020</xdr:rowOff>
    </xdr:to>
    <xdr:cxnSp macro="">
      <xdr:nvCxnSpPr>
        <xdr:cNvPr id="657" name="直線コネクタ 656"/>
        <xdr:cNvCxnSpPr/>
      </xdr:nvCxnSpPr>
      <xdr:spPr>
        <a:xfrm flipV="1">
          <a:off x="21323300" y="182537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8" name="楕円 657"/>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659" name="直線コネクタ 658"/>
        <xdr:cNvCxnSpPr/>
      </xdr:nvCxnSpPr>
      <xdr:spPr>
        <a:xfrm>
          <a:off x="20434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60"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61"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62"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663" name="n_1mainValue【公民館】&#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664" name="n_2main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・類似団体と比較して特に有形固定資産減価償却率が高い施設は公営住宅である。公営住宅は、昭和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年に建てられた小規模な</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施設のみあるため、有形固定資産減価償却率</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％となっており、一人当たり面積は類似団体内平均値を大きく下回っている。平成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年度は一部施設改修を行ったが、状況に大幅な変化はない。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特に有形固定資産減価償却率の低い施設であった、認定子ども園・幼稚園・保育所は今年度大幅に増加している。これは、前年度まで、学校施設に区分してしまっていた西部幼稚園の区分を見直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岐阜県羽島市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67,957
66,647
53.66
22,768,045
22,112,710
617,757
13,322,030
17,470,486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2" name="楕円 71"/>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3" name="【図書館】&#10;有形固定資産減価償却率該当値テキスト"/>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4" name="楕円 73"/>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xdr:rowOff>
    </xdr:from>
    <xdr:to>
      <xdr:col>24</xdr:col>
      <xdr:colOff>63500</xdr:colOff>
      <xdr:row>37</xdr:row>
      <xdr:rowOff>41910</xdr:rowOff>
    </xdr:to>
    <xdr:cxnSp macro="">
      <xdr:nvCxnSpPr>
        <xdr:cNvPr id="75" name="直線コネクタ 74"/>
        <xdr:cNvCxnSpPr/>
      </xdr:nvCxnSpPr>
      <xdr:spPr>
        <a:xfrm flipV="1">
          <a:off x="3797300" y="63578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6" name="楕円 75"/>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69669</xdr:rowOff>
    </xdr:to>
    <xdr:cxnSp macro="">
      <xdr:nvCxnSpPr>
        <xdr:cNvPr id="77" name="直線コネクタ 76"/>
        <xdr:cNvCxnSpPr/>
      </xdr:nvCxnSpPr>
      <xdr:spPr>
        <a:xfrm flipV="1">
          <a:off x="2908300" y="638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1"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2" name="n_2mainValue【図書館】&#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1" name="楕円 120"/>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3" name="楕円 12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4" name="直線コネクタ 123"/>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5" name="楕円 12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26" name="直線コネクタ 125"/>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0"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3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2" name="楕円 171"/>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73" name="【体育館・プール】&#10;有形固定資産減価償却率該当値テキスト"/>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174" name="楕円 173"/>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84909</xdr:rowOff>
    </xdr:to>
    <xdr:cxnSp macro="">
      <xdr:nvCxnSpPr>
        <xdr:cNvPr id="175" name="直線コネクタ 174"/>
        <xdr:cNvCxnSpPr/>
      </xdr:nvCxnSpPr>
      <xdr:spPr>
        <a:xfrm flipV="1">
          <a:off x="3797300" y="1047151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76" name="楕円 175"/>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166551</xdr:rowOff>
    </xdr:to>
    <xdr:cxnSp macro="">
      <xdr:nvCxnSpPr>
        <xdr:cNvPr id="177" name="直線コネクタ 176"/>
        <xdr:cNvCxnSpPr/>
      </xdr:nvCxnSpPr>
      <xdr:spPr>
        <a:xfrm flipV="1">
          <a:off x="2908300" y="1054335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8"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9"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126836</xdr:rowOff>
    </xdr:from>
    <xdr:ext cx="405111" cy="259045"/>
    <xdr:sp macro="" textlink="">
      <xdr:nvSpPr>
        <xdr:cNvPr id="181" name="n_1mainValue【体育館・プール】&#10;有形固定資産減価償却率"/>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182" name="n_2mainValue【体育館・プール】&#10;有形固定資産減価償却率"/>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15494</xdr:rowOff>
    </xdr:from>
    <xdr:to>
      <xdr:col>55</xdr:col>
      <xdr:colOff>50800</xdr:colOff>
      <xdr:row>64</xdr:row>
      <xdr:rowOff>117094</xdr:rowOff>
    </xdr:to>
    <xdr:sp macro="" textlink="">
      <xdr:nvSpPr>
        <xdr:cNvPr id="221" name="楕円 220"/>
        <xdr:cNvSpPr/>
      </xdr:nvSpPr>
      <xdr:spPr>
        <a:xfrm>
          <a:off x="104267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101871</xdr:rowOff>
    </xdr:from>
    <xdr:ext cx="469744" cy="259045"/>
    <xdr:sp macro="" textlink="">
      <xdr:nvSpPr>
        <xdr:cNvPr id="222" name="【体育館・プール】&#10;一人当たり面積該当値テキスト"/>
        <xdr:cNvSpPr txBox="1"/>
      </xdr:nvSpPr>
      <xdr:spPr>
        <a:xfrm>
          <a:off x="10515600" y="1090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16256</xdr:rowOff>
    </xdr:from>
    <xdr:to>
      <xdr:col>50</xdr:col>
      <xdr:colOff>165100</xdr:colOff>
      <xdr:row>64</xdr:row>
      <xdr:rowOff>117856</xdr:rowOff>
    </xdr:to>
    <xdr:sp macro="" textlink="">
      <xdr:nvSpPr>
        <xdr:cNvPr id="223" name="楕円 222"/>
        <xdr:cNvSpPr/>
      </xdr:nvSpPr>
      <xdr:spPr>
        <a:xfrm>
          <a:off x="95885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66294</xdr:rowOff>
    </xdr:from>
    <xdr:to>
      <xdr:col>55</xdr:col>
      <xdr:colOff>0</xdr:colOff>
      <xdr:row>64</xdr:row>
      <xdr:rowOff>67056</xdr:rowOff>
    </xdr:to>
    <xdr:cxnSp macro="">
      <xdr:nvCxnSpPr>
        <xdr:cNvPr id="224" name="直線コネクタ 223"/>
        <xdr:cNvCxnSpPr/>
      </xdr:nvCxnSpPr>
      <xdr:spPr>
        <a:xfrm flipV="1">
          <a:off x="9639300" y="110390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16256</xdr:rowOff>
    </xdr:from>
    <xdr:to>
      <xdr:col>46</xdr:col>
      <xdr:colOff>38100</xdr:colOff>
      <xdr:row>64</xdr:row>
      <xdr:rowOff>117856</xdr:rowOff>
    </xdr:to>
    <xdr:sp macro="" textlink="">
      <xdr:nvSpPr>
        <xdr:cNvPr id="225" name="楕円 224"/>
        <xdr:cNvSpPr/>
      </xdr:nvSpPr>
      <xdr:spPr>
        <a:xfrm>
          <a:off x="86995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67056</xdr:rowOff>
    </xdr:from>
    <xdr:to>
      <xdr:col>50</xdr:col>
      <xdr:colOff>114300</xdr:colOff>
      <xdr:row>64</xdr:row>
      <xdr:rowOff>67056</xdr:rowOff>
    </xdr:to>
    <xdr:cxnSp macro="">
      <xdr:nvCxnSpPr>
        <xdr:cNvPr id="226" name="直線コネクタ 225"/>
        <xdr:cNvCxnSpPr/>
      </xdr:nvCxnSpPr>
      <xdr:spPr>
        <a:xfrm>
          <a:off x="8750300" y="11039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108983</xdr:rowOff>
    </xdr:from>
    <xdr:ext cx="469744" cy="259045"/>
    <xdr:sp macro="" textlink="">
      <xdr:nvSpPr>
        <xdr:cNvPr id="230" name="n_1mainValue【体育館・プール】&#10;一人当たり面積"/>
        <xdr:cNvSpPr txBox="1"/>
      </xdr:nvSpPr>
      <xdr:spPr>
        <a:xfrm>
          <a:off x="9391727"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108983</xdr:rowOff>
    </xdr:from>
    <xdr:ext cx="469744" cy="259045"/>
    <xdr:sp macro="" textlink="">
      <xdr:nvSpPr>
        <xdr:cNvPr id="231" name="n_2mainValue【体育館・プール】&#10;一人当たり面積"/>
        <xdr:cNvSpPr txBox="1"/>
      </xdr:nvSpPr>
      <xdr:spPr>
        <a:xfrm>
          <a:off x="8515427"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71" name="楕円 270"/>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72" name="【福祉施設】&#10;有形固定資産減価償却率該当値テキスト"/>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273" name="楕円 272"/>
        <xdr:cNvSpPr/>
      </xdr:nvSpPr>
      <xdr:spPr>
        <a:xfrm>
          <a:off x="3746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79</xdr:row>
      <xdr:rowOff>135255</xdr:rowOff>
    </xdr:to>
    <xdr:cxnSp macro="">
      <xdr:nvCxnSpPr>
        <xdr:cNvPr id="274" name="直線コネクタ 273"/>
        <xdr:cNvCxnSpPr/>
      </xdr:nvCxnSpPr>
      <xdr:spPr>
        <a:xfrm flipV="1">
          <a:off x="3797300" y="136626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103505</xdr:rowOff>
    </xdr:from>
    <xdr:to>
      <xdr:col>15</xdr:col>
      <xdr:colOff>101600</xdr:colOff>
      <xdr:row>80</xdr:row>
      <xdr:rowOff>33655</xdr:rowOff>
    </xdr:to>
    <xdr:sp macro="" textlink="">
      <xdr:nvSpPr>
        <xdr:cNvPr id="275" name="楕円 274"/>
        <xdr:cNvSpPr/>
      </xdr:nvSpPr>
      <xdr:spPr>
        <a:xfrm>
          <a:off x="2857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79</xdr:row>
      <xdr:rowOff>154305</xdr:rowOff>
    </xdr:to>
    <xdr:cxnSp macro="">
      <xdr:nvCxnSpPr>
        <xdr:cNvPr id="276" name="直線コネクタ 275"/>
        <xdr:cNvCxnSpPr/>
      </xdr:nvCxnSpPr>
      <xdr:spPr>
        <a:xfrm flipV="1">
          <a:off x="2908300" y="136798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280" name="n_1mainValue【福祉施設】&#10;有形固定資産減価償却率"/>
        <xdr:cNvSpPr txBox="1"/>
      </xdr:nvSpPr>
      <xdr:spPr>
        <a:xfrm>
          <a:off x="3582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50182</xdr:rowOff>
    </xdr:from>
    <xdr:ext cx="405111" cy="259045"/>
    <xdr:sp macro="" textlink="">
      <xdr:nvSpPr>
        <xdr:cNvPr id="281" name="n_2mainValue【福祉施設】&#10;有形固定資産減価償却率"/>
        <xdr:cNvSpPr txBox="1"/>
      </xdr:nvSpPr>
      <xdr:spPr>
        <a:xfrm>
          <a:off x="2705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91802</xdr:rowOff>
    </xdr:from>
    <xdr:to>
      <xdr:col>55</xdr:col>
      <xdr:colOff>50800</xdr:colOff>
      <xdr:row>85</xdr:row>
      <xdr:rowOff>21952</xdr:rowOff>
    </xdr:to>
    <xdr:sp macro="" textlink="">
      <xdr:nvSpPr>
        <xdr:cNvPr id="322" name="楕円 321"/>
        <xdr:cNvSpPr/>
      </xdr:nvSpPr>
      <xdr:spPr>
        <a:xfrm>
          <a:off x="10426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114679</xdr:rowOff>
    </xdr:from>
    <xdr:ext cx="469744" cy="259045"/>
    <xdr:sp macro="" textlink="">
      <xdr:nvSpPr>
        <xdr:cNvPr id="323" name="【福祉施設】&#10;一人当たり面積該当値テキスト"/>
        <xdr:cNvSpPr txBox="1"/>
      </xdr:nvSpPr>
      <xdr:spPr>
        <a:xfrm>
          <a:off x="10515600" y="1434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324" name="楕円 323"/>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142602</xdr:rowOff>
    </xdr:from>
    <xdr:to>
      <xdr:col>55</xdr:col>
      <xdr:colOff>0</xdr:colOff>
      <xdr:row>84</xdr:row>
      <xdr:rowOff>145869</xdr:rowOff>
    </xdr:to>
    <xdr:cxnSp macro="">
      <xdr:nvCxnSpPr>
        <xdr:cNvPr id="325" name="直線コネクタ 324"/>
        <xdr:cNvCxnSpPr/>
      </xdr:nvCxnSpPr>
      <xdr:spPr>
        <a:xfrm flipV="1">
          <a:off x="9639300" y="145444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26" name="楕円 325"/>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145869</xdr:rowOff>
    </xdr:from>
    <xdr:to>
      <xdr:col>50</xdr:col>
      <xdr:colOff>114300</xdr:colOff>
      <xdr:row>84</xdr:row>
      <xdr:rowOff>145869</xdr:rowOff>
    </xdr:to>
    <xdr:cxnSp macro="">
      <xdr:nvCxnSpPr>
        <xdr:cNvPr id="327" name="直線コネクタ 326"/>
        <xdr:cNvCxnSpPr/>
      </xdr:nvCxnSpPr>
      <xdr:spPr>
        <a:xfrm>
          <a:off x="8750300" y="1454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41746</xdr:rowOff>
    </xdr:from>
    <xdr:ext cx="469744" cy="259045"/>
    <xdr:sp macro="" textlink="">
      <xdr:nvSpPr>
        <xdr:cNvPr id="331" name="n_1main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32" name="n_2main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373" name="楕円 372"/>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374" name="【市民会館】&#10;有形固定資産減価償却率該当値テキスト"/>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375" name="楕円 374"/>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154577</xdr:rowOff>
    </xdr:from>
    <xdr:to>
      <xdr:col>24</xdr:col>
      <xdr:colOff>63500</xdr:colOff>
      <xdr:row>102</xdr:row>
      <xdr:rowOff>170906</xdr:rowOff>
    </xdr:to>
    <xdr:cxnSp macro="">
      <xdr:nvCxnSpPr>
        <xdr:cNvPr id="376" name="直線コネクタ 375"/>
        <xdr:cNvCxnSpPr/>
      </xdr:nvCxnSpPr>
      <xdr:spPr>
        <a:xfrm flipV="1">
          <a:off x="3797300" y="176424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136434</xdr:rowOff>
    </xdr:from>
    <xdr:to>
      <xdr:col>15</xdr:col>
      <xdr:colOff>101600</xdr:colOff>
      <xdr:row>103</xdr:row>
      <xdr:rowOff>66584</xdr:rowOff>
    </xdr:to>
    <xdr:sp macro="" textlink="">
      <xdr:nvSpPr>
        <xdr:cNvPr id="377" name="楕円 376"/>
        <xdr:cNvSpPr/>
      </xdr:nvSpPr>
      <xdr:spPr>
        <a:xfrm>
          <a:off x="2857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15784</xdr:rowOff>
    </xdr:to>
    <xdr:cxnSp macro="">
      <xdr:nvCxnSpPr>
        <xdr:cNvPr id="378" name="直線コネクタ 377"/>
        <xdr:cNvCxnSpPr/>
      </xdr:nvCxnSpPr>
      <xdr:spPr>
        <a:xfrm flipV="1">
          <a:off x="2908300" y="176588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382" name="n_1mainValue【市民会館】&#10;有形固定資産減価償却率"/>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83111</xdr:rowOff>
    </xdr:from>
    <xdr:ext cx="405111" cy="259045"/>
    <xdr:sp macro="" textlink="">
      <xdr:nvSpPr>
        <xdr:cNvPr id="383" name="n_2mainValue【市民会館】&#10;有形固定資産減価償却率"/>
        <xdr:cNvSpPr txBox="1"/>
      </xdr:nvSpPr>
      <xdr:spPr>
        <a:xfrm>
          <a:off x="2705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154395</xdr:rowOff>
    </xdr:from>
    <xdr:to>
      <xdr:col>55</xdr:col>
      <xdr:colOff>50800</xdr:colOff>
      <xdr:row>108</xdr:row>
      <xdr:rowOff>84545</xdr:rowOff>
    </xdr:to>
    <xdr:sp macro="" textlink="">
      <xdr:nvSpPr>
        <xdr:cNvPr id="424" name="楕円 423"/>
        <xdr:cNvSpPr/>
      </xdr:nvSpPr>
      <xdr:spPr>
        <a:xfrm>
          <a:off x="10426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69322</xdr:rowOff>
    </xdr:from>
    <xdr:ext cx="469744" cy="259045"/>
    <xdr:sp macro="" textlink="">
      <xdr:nvSpPr>
        <xdr:cNvPr id="425" name="【市民会館】&#10;一人当たり面積該当値テキスト"/>
        <xdr:cNvSpPr txBox="1"/>
      </xdr:nvSpPr>
      <xdr:spPr>
        <a:xfrm>
          <a:off x="10515600" y="184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154395</xdr:rowOff>
    </xdr:from>
    <xdr:to>
      <xdr:col>50</xdr:col>
      <xdr:colOff>165100</xdr:colOff>
      <xdr:row>108</xdr:row>
      <xdr:rowOff>84545</xdr:rowOff>
    </xdr:to>
    <xdr:sp macro="" textlink="">
      <xdr:nvSpPr>
        <xdr:cNvPr id="426" name="楕円 425"/>
        <xdr:cNvSpPr/>
      </xdr:nvSpPr>
      <xdr:spPr>
        <a:xfrm>
          <a:off x="9588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33745</xdr:rowOff>
    </xdr:from>
    <xdr:to>
      <xdr:col>55</xdr:col>
      <xdr:colOff>0</xdr:colOff>
      <xdr:row>108</xdr:row>
      <xdr:rowOff>33745</xdr:rowOff>
    </xdr:to>
    <xdr:cxnSp macro="">
      <xdr:nvCxnSpPr>
        <xdr:cNvPr id="427" name="直線コネクタ 426"/>
        <xdr:cNvCxnSpPr/>
      </xdr:nvCxnSpPr>
      <xdr:spPr>
        <a:xfrm>
          <a:off x="9639300" y="1855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157662</xdr:rowOff>
    </xdr:from>
    <xdr:to>
      <xdr:col>46</xdr:col>
      <xdr:colOff>38100</xdr:colOff>
      <xdr:row>108</xdr:row>
      <xdr:rowOff>87812</xdr:rowOff>
    </xdr:to>
    <xdr:sp macro="" textlink="">
      <xdr:nvSpPr>
        <xdr:cNvPr id="428" name="楕円 427"/>
        <xdr:cNvSpPr/>
      </xdr:nvSpPr>
      <xdr:spPr>
        <a:xfrm>
          <a:off x="8699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33745</xdr:rowOff>
    </xdr:from>
    <xdr:to>
      <xdr:col>50</xdr:col>
      <xdr:colOff>114300</xdr:colOff>
      <xdr:row>108</xdr:row>
      <xdr:rowOff>37012</xdr:rowOff>
    </xdr:to>
    <xdr:cxnSp macro="">
      <xdr:nvCxnSpPr>
        <xdr:cNvPr id="429" name="直線コネクタ 428"/>
        <xdr:cNvCxnSpPr/>
      </xdr:nvCxnSpPr>
      <xdr:spPr>
        <a:xfrm flipV="1">
          <a:off x="8750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75672</xdr:rowOff>
    </xdr:from>
    <xdr:ext cx="469744" cy="259045"/>
    <xdr:sp macro="" textlink="">
      <xdr:nvSpPr>
        <xdr:cNvPr id="433" name="n_1mainValue【市民会館】&#10;一人当たり面積"/>
        <xdr:cNvSpPr txBox="1"/>
      </xdr:nvSpPr>
      <xdr:spPr>
        <a:xfrm>
          <a:off x="9391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78939</xdr:rowOff>
    </xdr:from>
    <xdr:ext cx="469744" cy="259045"/>
    <xdr:sp macro="" textlink="">
      <xdr:nvSpPr>
        <xdr:cNvPr id="434" name="n_2mainValue【市民会館】&#10;一人当たり面積"/>
        <xdr:cNvSpPr txBox="1"/>
      </xdr:nvSpPr>
      <xdr:spPr>
        <a:xfrm>
          <a:off x="8515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41728</xdr:rowOff>
    </xdr:from>
    <xdr:to>
      <xdr:col>85</xdr:col>
      <xdr:colOff>177800</xdr:colOff>
      <xdr:row>34</xdr:row>
      <xdr:rowOff>143328</xdr:rowOff>
    </xdr:to>
    <xdr:sp macro="" textlink="">
      <xdr:nvSpPr>
        <xdr:cNvPr id="475" name="楕円 474"/>
        <xdr:cNvSpPr/>
      </xdr:nvSpPr>
      <xdr:spPr>
        <a:xfrm>
          <a:off x="16268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64605</xdr:rowOff>
    </xdr:from>
    <xdr:ext cx="405111" cy="259045"/>
    <xdr:sp macro="" textlink="">
      <xdr:nvSpPr>
        <xdr:cNvPr id="476" name="【一般廃棄物処理施設】&#10;有形固定資産減価償却率該当値テキスト"/>
        <xdr:cNvSpPr txBox="1"/>
      </xdr:nvSpPr>
      <xdr:spPr>
        <a:xfrm>
          <a:off x="16357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71120</xdr:rowOff>
    </xdr:from>
    <xdr:to>
      <xdr:col>81</xdr:col>
      <xdr:colOff>101600</xdr:colOff>
      <xdr:row>35</xdr:row>
      <xdr:rowOff>1270</xdr:rowOff>
    </xdr:to>
    <xdr:sp macro="" textlink="">
      <xdr:nvSpPr>
        <xdr:cNvPr id="477" name="楕円 476"/>
        <xdr:cNvSpPr/>
      </xdr:nvSpPr>
      <xdr:spPr>
        <a:xfrm>
          <a:off x="1543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92528</xdr:rowOff>
    </xdr:from>
    <xdr:to>
      <xdr:col>85</xdr:col>
      <xdr:colOff>127000</xdr:colOff>
      <xdr:row>34</xdr:row>
      <xdr:rowOff>121920</xdr:rowOff>
    </xdr:to>
    <xdr:cxnSp macro="">
      <xdr:nvCxnSpPr>
        <xdr:cNvPr id="478" name="直線コネクタ 477"/>
        <xdr:cNvCxnSpPr/>
      </xdr:nvCxnSpPr>
      <xdr:spPr>
        <a:xfrm flipV="1">
          <a:off x="15481300" y="59218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479" name="楕円 478"/>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121920</xdr:rowOff>
    </xdr:from>
    <xdr:to>
      <xdr:col>81</xdr:col>
      <xdr:colOff>50800</xdr:colOff>
      <xdr:row>34</xdr:row>
      <xdr:rowOff>151311</xdr:rowOff>
    </xdr:to>
    <xdr:cxnSp macro="">
      <xdr:nvCxnSpPr>
        <xdr:cNvPr id="480" name="直線コネクタ 479"/>
        <xdr:cNvCxnSpPr/>
      </xdr:nvCxnSpPr>
      <xdr:spPr>
        <a:xfrm flipV="1">
          <a:off x="14592300" y="595122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17797</xdr:rowOff>
    </xdr:from>
    <xdr:ext cx="405111" cy="259045"/>
    <xdr:sp macro="" textlink="">
      <xdr:nvSpPr>
        <xdr:cNvPr id="484" name="n_1mainValue【一般廃棄物処理施設】&#10;有形固定資産減価償却率"/>
        <xdr:cNvSpPr txBox="1"/>
      </xdr:nvSpPr>
      <xdr:spPr>
        <a:xfrm>
          <a:off x="15266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485" name="n_2mainValue【一般廃棄物処理施設】&#10;有形固定資産減価償却率"/>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11025</xdr:rowOff>
    </xdr:from>
    <xdr:to>
      <xdr:col>116</xdr:col>
      <xdr:colOff>114300</xdr:colOff>
      <xdr:row>41</xdr:row>
      <xdr:rowOff>112625</xdr:rowOff>
    </xdr:to>
    <xdr:sp macro="" textlink="">
      <xdr:nvSpPr>
        <xdr:cNvPr id="524" name="楕円 523"/>
        <xdr:cNvSpPr/>
      </xdr:nvSpPr>
      <xdr:spPr>
        <a:xfrm>
          <a:off x="22110700" y="70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160902</xdr:rowOff>
    </xdr:from>
    <xdr:ext cx="534377" cy="259045"/>
    <xdr:sp macro="" textlink="">
      <xdr:nvSpPr>
        <xdr:cNvPr id="525" name="【一般廃棄物処理施設】&#10;一人当たり有形固定資産（償却資産）額該当値テキスト"/>
        <xdr:cNvSpPr txBox="1"/>
      </xdr:nvSpPr>
      <xdr:spPr>
        <a:xfrm>
          <a:off x="22199600" y="70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11063</xdr:rowOff>
    </xdr:from>
    <xdr:to>
      <xdr:col>112</xdr:col>
      <xdr:colOff>38100</xdr:colOff>
      <xdr:row>41</xdr:row>
      <xdr:rowOff>112663</xdr:rowOff>
    </xdr:to>
    <xdr:sp macro="" textlink="">
      <xdr:nvSpPr>
        <xdr:cNvPr id="526" name="楕円 525"/>
        <xdr:cNvSpPr/>
      </xdr:nvSpPr>
      <xdr:spPr>
        <a:xfrm>
          <a:off x="21272500" y="70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61825</xdr:rowOff>
    </xdr:from>
    <xdr:to>
      <xdr:col>116</xdr:col>
      <xdr:colOff>63500</xdr:colOff>
      <xdr:row>41</xdr:row>
      <xdr:rowOff>61863</xdr:rowOff>
    </xdr:to>
    <xdr:cxnSp macro="">
      <xdr:nvCxnSpPr>
        <xdr:cNvPr id="527" name="直線コネクタ 526"/>
        <xdr:cNvCxnSpPr/>
      </xdr:nvCxnSpPr>
      <xdr:spPr>
        <a:xfrm flipV="1">
          <a:off x="21323300" y="709127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158626</xdr:rowOff>
    </xdr:from>
    <xdr:to>
      <xdr:col>107</xdr:col>
      <xdr:colOff>101600</xdr:colOff>
      <xdr:row>42</xdr:row>
      <xdr:rowOff>88776</xdr:rowOff>
    </xdr:to>
    <xdr:sp macro="" textlink="">
      <xdr:nvSpPr>
        <xdr:cNvPr id="528" name="楕円 527"/>
        <xdr:cNvSpPr/>
      </xdr:nvSpPr>
      <xdr:spPr>
        <a:xfrm>
          <a:off x="20383500" y="71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61863</xdr:rowOff>
    </xdr:from>
    <xdr:to>
      <xdr:col>111</xdr:col>
      <xdr:colOff>177800</xdr:colOff>
      <xdr:row>42</xdr:row>
      <xdr:rowOff>37976</xdr:rowOff>
    </xdr:to>
    <xdr:cxnSp macro="">
      <xdr:nvCxnSpPr>
        <xdr:cNvPr id="529" name="直線コネクタ 528"/>
        <xdr:cNvCxnSpPr/>
      </xdr:nvCxnSpPr>
      <xdr:spPr>
        <a:xfrm flipV="1">
          <a:off x="20434300" y="7091313"/>
          <a:ext cx="889000" cy="1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103790</xdr:rowOff>
    </xdr:from>
    <xdr:ext cx="534377" cy="259045"/>
    <xdr:sp macro="" textlink="">
      <xdr:nvSpPr>
        <xdr:cNvPr id="533" name="n_1mainValue【一般廃棄物処理施設】&#10;一人当たり有形固定資産（償却資産）額"/>
        <xdr:cNvSpPr txBox="1"/>
      </xdr:nvSpPr>
      <xdr:spPr>
        <a:xfrm>
          <a:off x="21043411" y="71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79903</xdr:rowOff>
    </xdr:from>
    <xdr:ext cx="313932" cy="259045"/>
    <xdr:sp macro="" textlink="">
      <xdr:nvSpPr>
        <xdr:cNvPr id="534" name="n_2mainValue【一般廃棄物処理施設】&#10;一人当たり有形固定資産（償却資産）額"/>
        <xdr:cNvSpPr txBox="1"/>
      </xdr:nvSpPr>
      <xdr:spPr>
        <a:xfrm>
          <a:off x="20277333" y="7280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99423</xdr:rowOff>
    </xdr:from>
    <xdr:to>
      <xdr:col>85</xdr:col>
      <xdr:colOff>177800</xdr:colOff>
      <xdr:row>57</xdr:row>
      <xdr:rowOff>29573</xdr:rowOff>
    </xdr:to>
    <xdr:sp macro="" textlink="">
      <xdr:nvSpPr>
        <xdr:cNvPr id="575" name="楕円 574"/>
        <xdr:cNvSpPr/>
      </xdr:nvSpPr>
      <xdr:spPr>
        <a:xfrm>
          <a:off x="162687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122300</xdr:rowOff>
    </xdr:from>
    <xdr:ext cx="405111" cy="259045"/>
    <xdr:sp macro="" textlink="">
      <xdr:nvSpPr>
        <xdr:cNvPr id="576" name="【保健センター・保健所】&#10;有形固定資産減価償却率該当値テキスト"/>
        <xdr:cNvSpPr txBox="1"/>
      </xdr:nvSpPr>
      <xdr:spPr>
        <a:xfrm>
          <a:off x="16357600" y="95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151674</xdr:rowOff>
    </xdr:from>
    <xdr:to>
      <xdr:col>81</xdr:col>
      <xdr:colOff>101600</xdr:colOff>
      <xdr:row>57</xdr:row>
      <xdr:rowOff>81824</xdr:rowOff>
    </xdr:to>
    <xdr:sp macro="" textlink="">
      <xdr:nvSpPr>
        <xdr:cNvPr id="577" name="楕円 576"/>
        <xdr:cNvSpPr/>
      </xdr:nvSpPr>
      <xdr:spPr>
        <a:xfrm>
          <a:off x="15430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150223</xdr:rowOff>
    </xdr:from>
    <xdr:to>
      <xdr:col>85</xdr:col>
      <xdr:colOff>127000</xdr:colOff>
      <xdr:row>57</xdr:row>
      <xdr:rowOff>31024</xdr:rowOff>
    </xdr:to>
    <xdr:cxnSp macro="">
      <xdr:nvCxnSpPr>
        <xdr:cNvPr id="578" name="直線コネクタ 577"/>
        <xdr:cNvCxnSpPr/>
      </xdr:nvCxnSpPr>
      <xdr:spPr>
        <a:xfrm flipV="1">
          <a:off x="15481300" y="97514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136978</xdr:rowOff>
    </xdr:from>
    <xdr:to>
      <xdr:col>76</xdr:col>
      <xdr:colOff>165100</xdr:colOff>
      <xdr:row>57</xdr:row>
      <xdr:rowOff>67128</xdr:rowOff>
    </xdr:to>
    <xdr:sp macro="" textlink="">
      <xdr:nvSpPr>
        <xdr:cNvPr id="579" name="楕円 578"/>
        <xdr:cNvSpPr/>
      </xdr:nvSpPr>
      <xdr:spPr>
        <a:xfrm>
          <a:off x="1454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xdr:rowOff>
    </xdr:from>
    <xdr:to>
      <xdr:col>81</xdr:col>
      <xdr:colOff>50800</xdr:colOff>
      <xdr:row>57</xdr:row>
      <xdr:rowOff>31024</xdr:rowOff>
    </xdr:to>
    <xdr:cxnSp macro="">
      <xdr:nvCxnSpPr>
        <xdr:cNvPr id="580" name="直線コネクタ 579"/>
        <xdr:cNvCxnSpPr/>
      </xdr:nvCxnSpPr>
      <xdr:spPr>
        <a:xfrm>
          <a:off x="14592300" y="97889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98351</xdr:rowOff>
    </xdr:from>
    <xdr:ext cx="405111" cy="259045"/>
    <xdr:sp macro="" textlink="">
      <xdr:nvSpPr>
        <xdr:cNvPr id="584" name="n_1mainValue【保健センター・保健所】&#10;有形固定資産減価償却率"/>
        <xdr:cNvSpPr txBox="1"/>
      </xdr:nvSpPr>
      <xdr:spPr>
        <a:xfrm>
          <a:off x="152660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585" name="n_2mainValue【保健センター・保健所】&#10;有形固定資産減価償却率"/>
        <xdr:cNvSpPr txBox="1"/>
      </xdr:nvSpPr>
      <xdr:spPr>
        <a:xfrm>
          <a:off x="14389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26" name="楕円 625"/>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27"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8" name="楕円 627"/>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29" name="直線コネクタ 628"/>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30" name="楕円 629"/>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31" name="直線コネクタ 630"/>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35"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36"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77" name="楕円 676"/>
        <xdr:cNvSpPr/>
      </xdr:nvSpPr>
      <xdr:spPr>
        <a:xfrm>
          <a:off x="16268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13079</xdr:rowOff>
    </xdr:from>
    <xdr:ext cx="405111" cy="259045"/>
    <xdr:sp macro="" textlink="">
      <xdr:nvSpPr>
        <xdr:cNvPr id="678" name="【消防施設】&#10;有形固定資産減価償却率該当値テキスト"/>
        <xdr:cNvSpPr txBox="1"/>
      </xdr:nvSpPr>
      <xdr:spPr>
        <a:xfrm>
          <a:off x="16357600"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679" name="楕円 678"/>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82</xdr:row>
      <xdr:rowOff>85452</xdr:rowOff>
    </xdr:to>
    <xdr:cxnSp macro="">
      <xdr:nvCxnSpPr>
        <xdr:cNvPr id="680" name="直線コネクタ 679"/>
        <xdr:cNvCxnSpPr/>
      </xdr:nvCxnSpPr>
      <xdr:spPr>
        <a:xfrm>
          <a:off x="15481300" y="1411659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681" name="楕円 680"/>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103414</xdr:rowOff>
    </xdr:to>
    <xdr:cxnSp macro="">
      <xdr:nvCxnSpPr>
        <xdr:cNvPr id="682" name="直線コネクタ 681"/>
        <xdr:cNvCxnSpPr/>
      </xdr:nvCxnSpPr>
      <xdr:spPr>
        <a:xfrm flipV="1">
          <a:off x="14592300" y="141165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99621</xdr:rowOff>
    </xdr:from>
    <xdr:ext cx="405111" cy="259045"/>
    <xdr:sp macro="" textlink="">
      <xdr:nvSpPr>
        <xdr:cNvPr id="686" name="n_1mainValue【消防施設】&#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687" name="n_2main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151892</xdr:rowOff>
    </xdr:from>
    <xdr:to>
      <xdr:col>116</xdr:col>
      <xdr:colOff>114300</xdr:colOff>
      <xdr:row>81</xdr:row>
      <xdr:rowOff>82042</xdr:rowOff>
    </xdr:to>
    <xdr:sp macro="" textlink="">
      <xdr:nvSpPr>
        <xdr:cNvPr id="724" name="楕円 723"/>
        <xdr:cNvSpPr/>
      </xdr:nvSpPr>
      <xdr:spPr>
        <a:xfrm>
          <a:off x="22110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3319</xdr:rowOff>
    </xdr:from>
    <xdr:ext cx="469744" cy="259045"/>
    <xdr:sp macro="" textlink="">
      <xdr:nvSpPr>
        <xdr:cNvPr id="725" name="【消防施設】&#10;一人当たり面積該当値テキスト"/>
        <xdr:cNvSpPr txBox="1"/>
      </xdr:nvSpPr>
      <xdr:spPr>
        <a:xfrm>
          <a:off x="22199600" y="1371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26" name="楕円 725"/>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31242</xdr:rowOff>
    </xdr:from>
    <xdr:to>
      <xdr:col>116</xdr:col>
      <xdr:colOff>63500</xdr:colOff>
      <xdr:row>84</xdr:row>
      <xdr:rowOff>102108</xdr:rowOff>
    </xdr:to>
    <xdr:cxnSp macro="">
      <xdr:nvCxnSpPr>
        <xdr:cNvPr id="727" name="直線コネクタ 726"/>
        <xdr:cNvCxnSpPr/>
      </xdr:nvCxnSpPr>
      <xdr:spPr>
        <a:xfrm flipV="1">
          <a:off x="21323300" y="13918692"/>
          <a:ext cx="8382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728" name="楕円 727"/>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102108</xdr:rowOff>
    </xdr:to>
    <xdr:cxnSp macro="">
      <xdr:nvCxnSpPr>
        <xdr:cNvPr id="729" name="直線コネクタ 728"/>
        <xdr:cNvCxnSpPr/>
      </xdr:nvCxnSpPr>
      <xdr:spPr>
        <a:xfrm>
          <a:off x="20434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33"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34"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157662</xdr:rowOff>
    </xdr:from>
    <xdr:to>
      <xdr:col>85</xdr:col>
      <xdr:colOff>177800</xdr:colOff>
      <xdr:row>100</xdr:row>
      <xdr:rowOff>87812</xdr:rowOff>
    </xdr:to>
    <xdr:sp macro="" textlink="">
      <xdr:nvSpPr>
        <xdr:cNvPr id="775" name="楕円 774"/>
        <xdr:cNvSpPr/>
      </xdr:nvSpPr>
      <xdr:spPr>
        <a:xfrm>
          <a:off x="16268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72589</xdr:rowOff>
    </xdr:from>
    <xdr:ext cx="405111" cy="259045"/>
    <xdr:sp macro="" textlink="">
      <xdr:nvSpPr>
        <xdr:cNvPr id="776" name="【庁舎】&#10;有形固定資産減価償却率該当値テキスト"/>
        <xdr:cNvSpPr txBox="1"/>
      </xdr:nvSpPr>
      <xdr:spPr>
        <a:xfrm>
          <a:off x="16357600" y="1704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40095</xdr:rowOff>
    </xdr:from>
    <xdr:to>
      <xdr:col>81</xdr:col>
      <xdr:colOff>101600</xdr:colOff>
      <xdr:row>100</xdr:row>
      <xdr:rowOff>141695</xdr:rowOff>
    </xdr:to>
    <xdr:sp macro="" textlink="">
      <xdr:nvSpPr>
        <xdr:cNvPr id="777" name="楕円 776"/>
        <xdr:cNvSpPr/>
      </xdr:nvSpPr>
      <xdr:spPr>
        <a:xfrm>
          <a:off x="15430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37012</xdr:rowOff>
    </xdr:from>
    <xdr:to>
      <xdr:col>85</xdr:col>
      <xdr:colOff>127000</xdr:colOff>
      <xdr:row>100</xdr:row>
      <xdr:rowOff>90895</xdr:rowOff>
    </xdr:to>
    <xdr:cxnSp macro="">
      <xdr:nvCxnSpPr>
        <xdr:cNvPr id="778" name="直線コネクタ 777"/>
        <xdr:cNvCxnSpPr/>
      </xdr:nvCxnSpPr>
      <xdr:spPr>
        <a:xfrm flipV="1">
          <a:off x="15481300" y="17182012"/>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40095</xdr:rowOff>
    </xdr:from>
    <xdr:to>
      <xdr:col>76</xdr:col>
      <xdr:colOff>165100</xdr:colOff>
      <xdr:row>100</xdr:row>
      <xdr:rowOff>141695</xdr:rowOff>
    </xdr:to>
    <xdr:sp macro="" textlink="">
      <xdr:nvSpPr>
        <xdr:cNvPr id="779" name="楕円 778"/>
        <xdr:cNvSpPr/>
      </xdr:nvSpPr>
      <xdr:spPr>
        <a:xfrm>
          <a:off x="14541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90895</xdr:rowOff>
    </xdr:from>
    <xdr:to>
      <xdr:col>81</xdr:col>
      <xdr:colOff>50800</xdr:colOff>
      <xdr:row>100</xdr:row>
      <xdr:rowOff>90895</xdr:rowOff>
    </xdr:to>
    <xdr:cxnSp macro="">
      <xdr:nvCxnSpPr>
        <xdr:cNvPr id="780" name="直線コネクタ 779"/>
        <xdr:cNvCxnSpPr/>
      </xdr:nvCxnSpPr>
      <xdr:spPr>
        <a:xfrm>
          <a:off x="14592300" y="17235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158222</xdr:rowOff>
    </xdr:from>
    <xdr:ext cx="405111" cy="259045"/>
    <xdr:sp macro="" textlink="">
      <xdr:nvSpPr>
        <xdr:cNvPr id="784" name="n_1mainValue【庁舎】&#10;有形固定資産減価償却率"/>
        <xdr:cNvSpPr txBox="1"/>
      </xdr:nvSpPr>
      <xdr:spPr>
        <a:xfrm>
          <a:off x="152660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158222</xdr:rowOff>
    </xdr:from>
    <xdr:ext cx="405111" cy="259045"/>
    <xdr:sp macro="" textlink="">
      <xdr:nvSpPr>
        <xdr:cNvPr id="785" name="n_2mainValue【庁舎】&#10;有形固定資産減価償却率"/>
        <xdr:cNvSpPr txBox="1"/>
      </xdr:nvSpPr>
      <xdr:spPr>
        <a:xfrm>
          <a:off x="143897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129902</xdr:rowOff>
    </xdr:from>
    <xdr:to>
      <xdr:col>116</xdr:col>
      <xdr:colOff>114300</xdr:colOff>
      <xdr:row>109</xdr:row>
      <xdr:rowOff>60052</xdr:rowOff>
    </xdr:to>
    <xdr:sp macro="" textlink="">
      <xdr:nvSpPr>
        <xdr:cNvPr id="827" name="楕円 826"/>
        <xdr:cNvSpPr/>
      </xdr:nvSpPr>
      <xdr:spPr>
        <a:xfrm>
          <a:off x="22110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44829</xdr:rowOff>
    </xdr:from>
    <xdr:ext cx="469744" cy="259045"/>
    <xdr:sp macro="" textlink="">
      <xdr:nvSpPr>
        <xdr:cNvPr id="828" name="【庁舎】&#10;一人当たり面積該当値テキスト"/>
        <xdr:cNvSpPr txBox="1"/>
      </xdr:nvSpPr>
      <xdr:spPr>
        <a:xfrm>
          <a:off x="22199600" y="185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829" name="楕円 828"/>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109</xdr:row>
      <xdr:rowOff>9252</xdr:rowOff>
    </xdr:to>
    <xdr:cxnSp macro="">
      <xdr:nvCxnSpPr>
        <xdr:cNvPr id="830" name="直線コネクタ 829"/>
        <xdr:cNvCxnSpPr/>
      </xdr:nvCxnSpPr>
      <xdr:spPr>
        <a:xfrm>
          <a:off x="21323300" y="1860586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31" name="楕円 830"/>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92529</xdr:rowOff>
    </xdr:to>
    <xdr:cxnSp macro="">
      <xdr:nvCxnSpPr>
        <xdr:cNvPr id="832" name="直線コネクタ 831"/>
        <xdr:cNvCxnSpPr/>
      </xdr:nvCxnSpPr>
      <xdr:spPr>
        <a:xfrm flipV="1">
          <a:off x="20434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836" name="n_1mainValue【庁舎】&#10;一人当たり面積"/>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37" name="n_2mainValue【庁舎】&#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・特に有形固定資産減価償却率が高い施設は庁舎であり、特に低い施設は体育館・プールである。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・庁舎は本庁舎が昭和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年築であり、有形固定資産減価償却率</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％と高いが、令和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年度には本庁舎が新築されるため、低下する見込みである。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・体育館・プールは、有形固定資産減価償却率、一人当たり面積類似団体内平均値を大きく下回っているが、これは近年運動公園の整備を進めてきたことによる。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22768045</v>
      </c>
      <c r="BO4" s="461"/>
      <c r="BP4" s="461"/>
      <c r="BQ4" s="461"/>
      <c r="BR4" s="461"/>
      <c r="BS4" s="461"/>
      <c r="BT4" s="461"/>
      <c r="BU4" s="462"/>
      <c r="BV4" s="460">
        <v>21598901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4.5999999999999996</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22112710</v>
      </c>
      <c r="BO5" s="466"/>
      <c r="BP5" s="466"/>
      <c r="BQ5" s="466"/>
      <c r="BR5" s="466"/>
      <c r="BS5" s="466"/>
      <c r="BT5" s="466"/>
      <c r="BU5" s="467"/>
      <c r="BV5" s="465">
        <v>20886935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97.2</v>
      </c>
      <c r="CU5" s="436"/>
      <c r="CV5" s="436"/>
      <c r="CW5" s="436"/>
      <c r="CX5" s="436"/>
      <c r="CY5" s="436"/>
      <c r="CZ5" s="436"/>
      <c r="DA5" s="437"/>
      <c r="DB5" s="435">
        <v>96.2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655335</v>
      </c>
      <c r="BO6" s="466"/>
      <c r="BP6" s="466"/>
      <c r="BQ6" s="466"/>
      <c r="BR6" s="466"/>
      <c r="BS6" s="466"/>
      <c r="BT6" s="466"/>
      <c r="BU6" s="467"/>
      <c r="BV6" s="465">
        <v>711966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104.2</v>
      </c>
      <c r="CU6" s="616"/>
      <c r="CV6" s="616"/>
      <c r="CW6" s="616"/>
      <c r="CX6" s="616"/>
      <c r="CY6" s="616"/>
      <c r="CZ6" s="616"/>
      <c r="DA6" s="617"/>
      <c r="DB6" s="615">
        <v>103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37578</v>
      </c>
      <c r="BO7" s="466"/>
      <c r="BP7" s="466"/>
      <c r="BQ7" s="466"/>
      <c r="BR7" s="466"/>
      <c r="BS7" s="466"/>
      <c r="BT7" s="466"/>
      <c r="BU7" s="467"/>
      <c r="BV7" s="465">
        <v>43938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13322030</v>
      </c>
      <c r="CU7" s="466"/>
      <c r="CV7" s="466"/>
      <c r="CW7" s="466"/>
      <c r="CX7" s="466"/>
      <c r="CY7" s="466"/>
      <c r="CZ7" s="466"/>
      <c r="DA7" s="467"/>
      <c r="DB7" s="465">
        <v>13193690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617757</v>
      </c>
      <c r="BO8" s="466"/>
      <c r="BP8" s="466"/>
      <c r="BQ8" s="466"/>
      <c r="BR8" s="466"/>
      <c r="BS8" s="466"/>
      <c r="BT8" s="466"/>
      <c r="BU8" s="467"/>
      <c r="BV8" s="465">
        <v>668028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0.77</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67337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-50271</v>
      </c>
      <c r="BO9" s="466"/>
      <c r="BP9" s="466"/>
      <c r="BQ9" s="466"/>
      <c r="BR9" s="466"/>
      <c r="BS9" s="466"/>
      <c r="BT9" s="466"/>
      <c r="BU9" s="467"/>
      <c r="BV9" s="465">
        <v>-105437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9.6</v>
      </c>
      <c r="CU9" s="436"/>
      <c r="CV9" s="436"/>
      <c r="CW9" s="436"/>
      <c r="CX9" s="436"/>
      <c r="CY9" s="436"/>
      <c r="CZ9" s="436"/>
      <c r="DA9" s="437"/>
      <c r="DB9" s="435">
        <v>9.6999999999999993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67197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428172</v>
      </c>
      <c r="BO10" s="466"/>
      <c r="BP10" s="466"/>
      <c r="BQ10" s="466"/>
      <c r="BR10" s="466"/>
      <c r="BS10" s="466"/>
      <c r="BT10" s="466"/>
      <c r="BU10" s="467"/>
      <c r="BV10" s="465">
        <v>384135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67957</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1300000</v>
      </c>
      <c r="BO12" s="466"/>
      <c r="BP12" s="466"/>
      <c r="BQ12" s="466"/>
      <c r="BR12" s="466"/>
      <c r="BS12" s="466"/>
      <c r="BT12" s="466"/>
      <c r="BU12" s="467"/>
      <c r="BV12" s="465">
        <v>500000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66647</v>
      </c>
      <c r="S13" s="569"/>
      <c r="T13" s="569"/>
      <c r="U13" s="569"/>
      <c r="V13" s="570"/>
      <c r="W13" s="556" t="s">
        <v>138</v>
      </c>
      <c r="X13" s="478"/>
      <c r="Y13" s="478"/>
      <c r="Z13" s="478"/>
      <c r="AA13" s="478"/>
      <c r="AB13" s="479"/>
      <c r="AC13" s="441">
        <v>734</v>
      </c>
      <c r="AD13" s="442"/>
      <c r="AE13" s="442"/>
      <c r="AF13" s="442"/>
      <c r="AG13" s="443"/>
      <c r="AH13" s="441">
        <v>671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-922099</v>
      </c>
      <c r="BO13" s="466"/>
      <c r="BP13" s="466"/>
      <c r="BQ13" s="466"/>
      <c r="BR13" s="466"/>
      <c r="BS13" s="466"/>
      <c r="BT13" s="466"/>
      <c r="BU13" s="467"/>
      <c r="BV13" s="465">
        <v>-221302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4.5</v>
      </c>
      <c r="CU13" s="436"/>
      <c r="CV13" s="436"/>
      <c r="CW13" s="436"/>
      <c r="CX13" s="436"/>
      <c r="CY13" s="436"/>
      <c r="CZ13" s="436"/>
      <c r="DA13" s="437"/>
      <c r="DB13" s="435">
        <v>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68219</v>
      </c>
      <c r="S14" s="569"/>
      <c r="T14" s="569"/>
      <c r="U14" s="569"/>
      <c r="V14" s="570"/>
      <c r="W14" s="571"/>
      <c r="X14" s="481"/>
      <c r="Y14" s="481"/>
      <c r="Z14" s="481"/>
      <c r="AA14" s="481"/>
      <c r="AB14" s="482"/>
      <c r="AC14" s="561">
        <v>2.2999999999999998</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12</v>
      </c>
      <c r="CU14" s="573"/>
      <c r="CV14" s="573"/>
      <c r="CW14" s="573"/>
      <c r="CX14" s="573"/>
      <c r="CY14" s="573"/>
      <c r="CZ14" s="573"/>
      <c r="DA14" s="574"/>
      <c r="DB14" s="572">
        <v>16.7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67077</v>
      </c>
      <c r="S15" s="569"/>
      <c r="T15" s="569"/>
      <c r="U15" s="569"/>
      <c r="V15" s="570"/>
      <c r="W15" s="556" t="s">
        <v>145</v>
      </c>
      <c r="X15" s="478"/>
      <c r="Y15" s="478"/>
      <c r="Z15" s="478"/>
      <c r="AA15" s="478"/>
      <c r="AB15" s="479"/>
      <c r="AC15" s="441">
        <v>10399</v>
      </c>
      <c r="AD15" s="442"/>
      <c r="AE15" s="442"/>
      <c r="AF15" s="442"/>
      <c r="AG15" s="443"/>
      <c r="AH15" s="441">
        <v>10792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7913851</v>
      </c>
      <c r="BO15" s="461"/>
      <c r="BP15" s="461"/>
      <c r="BQ15" s="461"/>
      <c r="BR15" s="461"/>
      <c r="BS15" s="461"/>
      <c r="BT15" s="461"/>
      <c r="BU15" s="462"/>
      <c r="BV15" s="460">
        <v>7844577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33.1</v>
      </c>
      <c r="AD16" s="562"/>
      <c r="AE16" s="562"/>
      <c r="AF16" s="562"/>
      <c r="AG16" s="563"/>
      <c r="AH16" s="561">
        <v>34.5</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10233072</v>
      </c>
      <c r="BO16" s="466"/>
      <c r="BP16" s="466"/>
      <c r="BQ16" s="466"/>
      <c r="BR16" s="466"/>
      <c r="BS16" s="466"/>
      <c r="BT16" s="466"/>
      <c r="BU16" s="467"/>
      <c r="BV16" s="465">
        <v>10152075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20320</v>
      </c>
      <c r="AD17" s="442"/>
      <c r="AE17" s="442"/>
      <c r="AF17" s="442"/>
      <c r="AG17" s="443"/>
      <c r="AH17" s="441">
        <v>19824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10094391</v>
      </c>
      <c r="BO17" s="466"/>
      <c r="BP17" s="466"/>
      <c r="BQ17" s="466"/>
      <c r="BR17" s="466"/>
      <c r="BS17" s="466"/>
      <c r="BT17" s="466"/>
      <c r="BU17" s="467"/>
      <c r="BV17" s="465">
        <v>10010469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53.66</v>
      </c>
      <c r="M18" s="530"/>
      <c r="N18" s="530"/>
      <c r="O18" s="530"/>
      <c r="P18" s="530"/>
      <c r="Q18" s="530"/>
      <c r="R18" s="531"/>
      <c r="S18" s="531"/>
      <c r="T18" s="531"/>
      <c r="U18" s="531"/>
      <c r="V18" s="532"/>
      <c r="W18" s="546"/>
      <c r="X18" s="547"/>
      <c r="Y18" s="547"/>
      <c r="Z18" s="547"/>
      <c r="AA18" s="547"/>
      <c r="AB18" s="557"/>
      <c r="AC18" s="429">
        <v>64.599999999999994</v>
      </c>
      <c r="AD18" s="430"/>
      <c r="AE18" s="430"/>
      <c r="AF18" s="430"/>
      <c r="AG18" s="533"/>
      <c r="AH18" s="429">
        <v>63.4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13110648</v>
      </c>
      <c r="BO18" s="466"/>
      <c r="BP18" s="466"/>
      <c r="BQ18" s="466"/>
      <c r="BR18" s="466"/>
      <c r="BS18" s="466"/>
      <c r="BT18" s="466"/>
      <c r="BU18" s="467"/>
      <c r="BV18" s="465">
        <v>12899960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1255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16646013</v>
      </c>
      <c r="BO19" s="466"/>
      <c r="BP19" s="466"/>
      <c r="BQ19" s="466"/>
      <c r="BR19" s="466"/>
      <c r="BS19" s="466"/>
      <c r="BT19" s="466"/>
      <c r="BU19" s="467"/>
      <c r="BV19" s="465">
        <v>15862010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23948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17470486</v>
      </c>
      <c r="BO23" s="466"/>
      <c r="BP23" s="466"/>
      <c r="BQ23" s="466"/>
      <c r="BR23" s="466"/>
      <c r="BS23" s="466"/>
      <c r="BT23" s="466"/>
      <c r="BU23" s="467"/>
      <c r="BV23" s="465">
        <v>17653428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6814</v>
      </c>
      <c r="R24" s="442"/>
      <c r="S24" s="442"/>
      <c r="T24" s="442"/>
      <c r="U24" s="442"/>
      <c r="V24" s="443"/>
      <c r="W24" s="507"/>
      <c r="X24" s="498"/>
      <c r="Y24" s="499"/>
      <c r="Z24" s="438" t="s">
        <v>169</v>
      </c>
      <c r="AA24" s="439"/>
      <c r="AB24" s="439"/>
      <c r="AC24" s="439"/>
      <c r="AD24" s="439"/>
      <c r="AE24" s="439"/>
      <c r="AF24" s="439"/>
      <c r="AG24" s="440"/>
      <c r="AH24" s="441">
        <v>354</v>
      </c>
      <c r="AI24" s="442"/>
      <c r="AJ24" s="442"/>
      <c r="AK24" s="442"/>
      <c r="AL24" s="443"/>
      <c r="AM24" s="441">
        <v>1035096</v>
      </c>
      <c r="AN24" s="442"/>
      <c r="AO24" s="442"/>
      <c r="AP24" s="442"/>
      <c r="AQ24" s="442"/>
      <c r="AR24" s="443"/>
      <c r="AS24" s="441">
        <v>2924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15575838</v>
      </c>
      <c r="BO24" s="466"/>
      <c r="BP24" s="466"/>
      <c r="BQ24" s="466"/>
      <c r="BR24" s="466"/>
      <c r="BS24" s="466"/>
      <c r="BT24" s="466"/>
      <c r="BU24" s="467"/>
      <c r="BV24" s="465">
        <v>15850821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6131</v>
      </c>
      <c r="R25" s="442"/>
      <c r="S25" s="442"/>
      <c r="T25" s="442"/>
      <c r="U25" s="442"/>
      <c r="V25" s="443"/>
      <c r="W25" s="507"/>
      <c r="X25" s="498"/>
      <c r="Y25" s="499"/>
      <c r="Z25" s="438" t="s">
        <v>172</v>
      </c>
      <c r="AA25" s="439"/>
      <c r="AB25" s="439"/>
      <c r="AC25" s="439"/>
      <c r="AD25" s="439"/>
      <c r="AE25" s="439"/>
      <c r="AF25" s="439"/>
      <c r="AG25" s="440"/>
      <c r="AH25" s="441">
        <v>84</v>
      </c>
      <c r="AI25" s="442"/>
      <c r="AJ25" s="442"/>
      <c r="AK25" s="442"/>
      <c r="AL25" s="443"/>
      <c r="AM25" s="441">
        <v>251664</v>
      </c>
      <c r="AN25" s="442"/>
      <c r="AO25" s="442"/>
      <c r="AP25" s="442"/>
      <c r="AQ25" s="442"/>
      <c r="AR25" s="443"/>
      <c r="AS25" s="441">
        <v>2996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2894494</v>
      </c>
      <c r="BO25" s="461"/>
      <c r="BP25" s="461"/>
      <c r="BQ25" s="461"/>
      <c r="BR25" s="461"/>
      <c r="BS25" s="461"/>
      <c r="BT25" s="461"/>
      <c r="BU25" s="462"/>
      <c r="BV25" s="460">
        <v>2004432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6400</v>
      </c>
      <c r="R26" s="442"/>
      <c r="S26" s="442"/>
      <c r="T26" s="442"/>
      <c r="U26" s="442"/>
      <c r="V26" s="443"/>
      <c r="W26" s="507"/>
      <c r="X26" s="498"/>
      <c r="Y26" s="499"/>
      <c r="Z26" s="438" t="s">
        <v>175</v>
      </c>
      <c r="AA26" s="520"/>
      <c r="AB26" s="520"/>
      <c r="AC26" s="520"/>
      <c r="AD26" s="520"/>
      <c r="AE26" s="520"/>
      <c r="AF26" s="520"/>
      <c r="AG26" s="521"/>
      <c r="AH26" s="441">
        <v>4</v>
      </c>
      <c r="AI26" s="442"/>
      <c r="AJ26" s="442"/>
      <c r="AK26" s="442"/>
      <c r="AL26" s="443"/>
      <c r="AM26" s="441">
        <v>9076</v>
      </c>
      <c r="AN26" s="442"/>
      <c r="AO26" s="442"/>
      <c r="AP26" s="442"/>
      <c r="AQ26" s="442"/>
      <c r="AR26" s="443"/>
      <c r="AS26" s="441">
        <v>2269</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4417</v>
      </c>
      <c r="R27" s="442"/>
      <c r="S27" s="442"/>
      <c r="T27" s="442"/>
      <c r="U27" s="442"/>
      <c r="V27" s="443"/>
      <c r="W27" s="507"/>
      <c r="X27" s="498"/>
      <c r="Y27" s="499"/>
      <c r="Z27" s="438" t="s">
        <v>178</v>
      </c>
      <c r="AA27" s="439"/>
      <c r="AB27" s="439"/>
      <c r="AC27" s="439"/>
      <c r="AD27" s="439"/>
      <c r="AE27" s="439"/>
      <c r="AF27" s="439"/>
      <c r="AG27" s="440"/>
      <c r="AH27" s="441">
        <v>12</v>
      </c>
      <c r="AI27" s="442"/>
      <c r="AJ27" s="442"/>
      <c r="AK27" s="442"/>
      <c r="AL27" s="443"/>
      <c r="AM27" s="441">
        <v>45861</v>
      </c>
      <c r="AN27" s="442"/>
      <c r="AO27" s="442"/>
      <c r="AP27" s="442"/>
      <c r="AQ27" s="442"/>
      <c r="AR27" s="443"/>
      <c r="AS27" s="441">
        <v>3822</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150000</v>
      </c>
      <c r="BO27" s="469"/>
      <c r="BP27" s="469"/>
      <c r="BQ27" s="469"/>
      <c r="BR27" s="469"/>
      <c r="BS27" s="469"/>
      <c r="BT27" s="469"/>
      <c r="BU27" s="470"/>
      <c r="BV27" s="468">
        <v>150000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4132</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3017870</v>
      </c>
      <c r="BO28" s="461"/>
      <c r="BP28" s="461"/>
      <c r="BQ28" s="461"/>
      <c r="BR28" s="461"/>
      <c r="BS28" s="461"/>
      <c r="BT28" s="461"/>
      <c r="BU28" s="462"/>
      <c r="BV28" s="460">
        <v>3889698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3942</v>
      </c>
      <c r="R29" s="442"/>
      <c r="S29" s="442"/>
      <c r="T29" s="442"/>
      <c r="U29" s="442"/>
      <c r="V29" s="443"/>
      <c r="W29" s="508"/>
      <c r="X29" s="509"/>
      <c r="Y29" s="510"/>
      <c r="Z29" s="438" t="s">
        <v>184</v>
      </c>
      <c r="AA29" s="439"/>
      <c r="AB29" s="439"/>
      <c r="AC29" s="439"/>
      <c r="AD29" s="439"/>
      <c r="AE29" s="439"/>
      <c r="AF29" s="439"/>
      <c r="AG29" s="440"/>
      <c r="AH29" s="441">
        <v>366</v>
      </c>
      <c r="AI29" s="442"/>
      <c r="AJ29" s="442"/>
      <c r="AK29" s="442"/>
      <c r="AL29" s="443"/>
      <c r="AM29" s="441">
        <v>1080957</v>
      </c>
      <c r="AN29" s="442"/>
      <c r="AO29" s="442"/>
      <c r="AP29" s="442"/>
      <c r="AQ29" s="442"/>
      <c r="AR29" s="443"/>
      <c r="AS29" s="441">
        <v>2953</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466510</v>
      </c>
      <c r="BO29" s="466"/>
      <c r="BP29" s="466"/>
      <c r="BQ29" s="466"/>
      <c r="BR29" s="466"/>
      <c r="BS29" s="466"/>
      <c r="BT29" s="466"/>
      <c r="BU29" s="467"/>
      <c r="BV29" s="465">
        <v>362051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1699688</v>
      </c>
      <c r="BO30" s="469"/>
      <c r="BP30" s="469"/>
      <c r="BQ30" s="469"/>
      <c r="BR30" s="469"/>
      <c r="BS30" s="469"/>
      <c r="BT30" s="469"/>
      <c r="BU30" s="470"/>
      <c r="BV30" s="468">
        <v>1369337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上水道事業会計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岐阜羽島衛生施設組合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羽島市土地開発公社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インター北土地区画整理事業特別会計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岐阜県市町村会館組合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羽島市地域振興公社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駅北本郷土地区画整理事業特別会計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羽島市・羽島郡二町介護認定審査会事業特別会計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岐阜県市町村職員退職手当組合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岐阜地域児童発達支援センター組合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岐阜県後期高齢者医療広域連合（一般会計）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岐阜県後期高齢者医療広域連合（特別会計）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K11OhWHYQtTMQFdacBOUbx1TaNBskc4NAe2RhgOWRZtlXO6CgZIOBcSczmF69fAqg9UVdRb4NDpUSkquJeyYA==" saltValue="E47PVrn22MXPY9ahF2DY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9068597</v>
      </c>
      <c r="S5" s="727"/>
      <c r="T5" s="727"/>
      <c r="U5" s="727"/>
      <c r="V5" s="727"/>
      <c r="W5" s="727"/>
      <c r="X5" s="727"/>
      <c r="Y5" s="773"/>
      <c r="Z5" s="791">
        <v>39.799999999999997</v>
      </c>
      <c r="AA5" s="791"/>
      <c r="AB5" s="791"/>
      <c r="AC5" s="791"/>
      <c r="AD5" s="792">
        <v>8544416</v>
      </c>
      <c r="AE5" s="792"/>
      <c r="AF5" s="792"/>
      <c r="AG5" s="792"/>
      <c r="AH5" s="792"/>
      <c r="AI5" s="792"/>
      <c r="AJ5" s="792"/>
      <c r="AK5" s="792"/>
      <c r="AL5" s="774">
        <v>67.900000000000006</v>
      </c>
      <c r="AM5" s="743"/>
      <c r="AN5" s="743"/>
      <c r="AO5" s="775"/>
      <c r="AP5" s="760" t="s">
        <v>222</v>
      </c>
      <c r="AQ5" s="761"/>
      <c r="AR5" s="761"/>
      <c r="AS5" s="761"/>
      <c r="AT5" s="761"/>
      <c r="AU5" s="761"/>
      <c r="AV5" s="761"/>
      <c r="AW5" s="761"/>
      <c r="AX5" s="761"/>
      <c r="AY5" s="761"/>
      <c r="AZ5" s="761"/>
      <c r="BA5" s="761"/>
      <c r="BB5" s="761"/>
      <c r="BC5" s="761"/>
      <c r="BD5" s="761"/>
      <c r="BE5" s="761"/>
      <c r="BF5" s="762"/>
      <c r="BG5" s="661">
        <v>8517099</v>
      </c>
      <c r="BH5" s="664"/>
      <c r="BI5" s="664"/>
      <c r="BJ5" s="664"/>
      <c r="BK5" s="664"/>
      <c r="BL5" s="664"/>
      <c r="BM5" s="664"/>
      <c r="BN5" s="665"/>
      <c r="BO5" s="723">
        <v>93.9</v>
      </c>
      <c r="BP5" s="723"/>
      <c r="BQ5" s="723"/>
      <c r="BR5" s="723"/>
      <c r="BS5" s="724">
        <v>1</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246787</v>
      </c>
      <c r="S6" s="664"/>
      <c r="T6" s="664"/>
      <c r="U6" s="664"/>
      <c r="V6" s="664"/>
      <c r="W6" s="664"/>
      <c r="X6" s="664"/>
      <c r="Y6" s="665"/>
      <c r="Z6" s="723">
        <v>1.1000000000000001</v>
      </c>
      <c r="AA6" s="723"/>
      <c r="AB6" s="723"/>
      <c r="AC6" s="723"/>
      <c r="AD6" s="724">
        <v>246787</v>
      </c>
      <c r="AE6" s="724"/>
      <c r="AF6" s="724"/>
      <c r="AG6" s="724"/>
      <c r="AH6" s="724"/>
      <c r="AI6" s="724"/>
      <c r="AJ6" s="724"/>
      <c r="AK6" s="724"/>
      <c r="AL6" s="666">
        <v>2</v>
      </c>
      <c r="AM6" s="667"/>
      <c r="AN6" s="667"/>
      <c r="AO6" s="725"/>
      <c r="AP6" s="658" t="s">
        <v>227</v>
      </c>
      <c r="AQ6" s="659"/>
      <c r="AR6" s="659"/>
      <c r="AS6" s="659"/>
      <c r="AT6" s="659"/>
      <c r="AU6" s="659"/>
      <c r="AV6" s="659"/>
      <c r="AW6" s="659"/>
      <c r="AX6" s="659"/>
      <c r="AY6" s="659"/>
      <c r="AZ6" s="659"/>
      <c r="BA6" s="659"/>
      <c r="BB6" s="659"/>
      <c r="BC6" s="659"/>
      <c r="BD6" s="659"/>
      <c r="BE6" s="659"/>
      <c r="BF6" s="660"/>
      <c r="BG6" s="661">
        <v>8517099</v>
      </c>
      <c r="BH6" s="664"/>
      <c r="BI6" s="664"/>
      <c r="BJ6" s="664"/>
      <c r="BK6" s="664"/>
      <c r="BL6" s="664"/>
      <c r="BM6" s="664"/>
      <c r="BN6" s="665"/>
      <c r="BO6" s="723">
        <v>93.9</v>
      </c>
      <c r="BP6" s="723"/>
      <c r="BQ6" s="723"/>
      <c r="BR6" s="723"/>
      <c r="BS6" s="724">
        <v>1</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197099</v>
      </c>
      <c r="CS6" s="664"/>
      <c r="CT6" s="664"/>
      <c r="CU6" s="664"/>
      <c r="CV6" s="664"/>
      <c r="CW6" s="664"/>
      <c r="CX6" s="664"/>
      <c r="CY6" s="665"/>
      <c r="CZ6" s="774">
        <v>0.9</v>
      </c>
      <c r="DA6" s="743"/>
      <c r="DB6" s="743"/>
      <c r="DC6" s="777"/>
      <c r="DD6" s="669" t="s">
        <v>229</v>
      </c>
      <c r="DE6" s="664"/>
      <c r="DF6" s="664"/>
      <c r="DG6" s="664"/>
      <c r="DH6" s="664"/>
      <c r="DI6" s="664"/>
      <c r="DJ6" s="664"/>
      <c r="DK6" s="664"/>
      <c r="DL6" s="664"/>
      <c r="DM6" s="664"/>
      <c r="DN6" s="664"/>
      <c r="DO6" s="664"/>
      <c r="DP6" s="665"/>
      <c r="DQ6" s="669">
        <v>197099</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23013</v>
      </c>
      <c r="S7" s="664"/>
      <c r="T7" s="664"/>
      <c r="U7" s="664"/>
      <c r="V7" s="664"/>
      <c r="W7" s="664"/>
      <c r="X7" s="664"/>
      <c r="Y7" s="665"/>
      <c r="Z7" s="723">
        <v>0.1</v>
      </c>
      <c r="AA7" s="723"/>
      <c r="AB7" s="723"/>
      <c r="AC7" s="723"/>
      <c r="AD7" s="724">
        <v>23013</v>
      </c>
      <c r="AE7" s="724"/>
      <c r="AF7" s="724"/>
      <c r="AG7" s="724"/>
      <c r="AH7" s="724"/>
      <c r="AI7" s="724"/>
      <c r="AJ7" s="724"/>
      <c r="AK7" s="724"/>
      <c r="AL7" s="666">
        <v>0.2</v>
      </c>
      <c r="AM7" s="667"/>
      <c r="AN7" s="667"/>
      <c r="AO7" s="725"/>
      <c r="AP7" s="658" t="s">
        <v>231</v>
      </c>
      <c r="AQ7" s="659"/>
      <c r="AR7" s="659"/>
      <c r="AS7" s="659"/>
      <c r="AT7" s="659"/>
      <c r="AU7" s="659"/>
      <c r="AV7" s="659"/>
      <c r="AW7" s="659"/>
      <c r="AX7" s="659"/>
      <c r="AY7" s="659"/>
      <c r="AZ7" s="659"/>
      <c r="BA7" s="659"/>
      <c r="BB7" s="659"/>
      <c r="BC7" s="659"/>
      <c r="BD7" s="659"/>
      <c r="BE7" s="659"/>
      <c r="BF7" s="660"/>
      <c r="BG7" s="661">
        <v>4101374</v>
      </c>
      <c r="BH7" s="664"/>
      <c r="BI7" s="664"/>
      <c r="BJ7" s="664"/>
      <c r="BK7" s="664"/>
      <c r="BL7" s="664"/>
      <c r="BM7" s="664"/>
      <c r="BN7" s="665"/>
      <c r="BO7" s="723">
        <v>45.2</v>
      </c>
      <c r="BP7" s="723"/>
      <c r="BQ7" s="723"/>
      <c r="BR7" s="723"/>
      <c r="BS7" s="724">
        <v>1</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3122132</v>
      </c>
      <c r="CS7" s="664"/>
      <c r="CT7" s="664"/>
      <c r="CU7" s="664"/>
      <c r="CV7" s="664"/>
      <c r="CW7" s="664"/>
      <c r="CX7" s="664"/>
      <c r="CY7" s="665"/>
      <c r="CZ7" s="723">
        <v>14.1</v>
      </c>
      <c r="DA7" s="723"/>
      <c r="DB7" s="723"/>
      <c r="DC7" s="723"/>
      <c r="DD7" s="669">
        <v>323972</v>
      </c>
      <c r="DE7" s="664"/>
      <c r="DF7" s="664"/>
      <c r="DG7" s="664"/>
      <c r="DH7" s="664"/>
      <c r="DI7" s="664"/>
      <c r="DJ7" s="664"/>
      <c r="DK7" s="664"/>
      <c r="DL7" s="664"/>
      <c r="DM7" s="664"/>
      <c r="DN7" s="664"/>
      <c r="DO7" s="664"/>
      <c r="DP7" s="665"/>
      <c r="DQ7" s="669">
        <v>2732300</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35590</v>
      </c>
      <c r="S8" s="664"/>
      <c r="T8" s="664"/>
      <c r="U8" s="664"/>
      <c r="V8" s="664"/>
      <c r="W8" s="664"/>
      <c r="X8" s="664"/>
      <c r="Y8" s="665"/>
      <c r="Z8" s="723">
        <v>0.2</v>
      </c>
      <c r="AA8" s="723"/>
      <c r="AB8" s="723"/>
      <c r="AC8" s="723"/>
      <c r="AD8" s="724">
        <v>35590</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119374</v>
      </c>
      <c r="BH8" s="664"/>
      <c r="BI8" s="664"/>
      <c r="BJ8" s="664"/>
      <c r="BK8" s="664"/>
      <c r="BL8" s="664"/>
      <c r="BM8" s="664"/>
      <c r="BN8" s="665"/>
      <c r="BO8" s="723">
        <v>1.3</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7859949</v>
      </c>
      <c r="CS8" s="664"/>
      <c r="CT8" s="664"/>
      <c r="CU8" s="664"/>
      <c r="CV8" s="664"/>
      <c r="CW8" s="664"/>
      <c r="CX8" s="664"/>
      <c r="CY8" s="665"/>
      <c r="CZ8" s="723">
        <v>35.5</v>
      </c>
      <c r="DA8" s="723"/>
      <c r="DB8" s="723"/>
      <c r="DC8" s="723"/>
      <c r="DD8" s="669">
        <v>20327</v>
      </c>
      <c r="DE8" s="664"/>
      <c r="DF8" s="664"/>
      <c r="DG8" s="664"/>
      <c r="DH8" s="664"/>
      <c r="DI8" s="664"/>
      <c r="DJ8" s="664"/>
      <c r="DK8" s="664"/>
      <c r="DL8" s="664"/>
      <c r="DM8" s="664"/>
      <c r="DN8" s="664"/>
      <c r="DO8" s="664"/>
      <c r="DP8" s="665"/>
      <c r="DQ8" s="669">
        <v>3667799</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30467</v>
      </c>
      <c r="S9" s="664"/>
      <c r="T9" s="664"/>
      <c r="U9" s="664"/>
      <c r="V9" s="664"/>
      <c r="W9" s="664"/>
      <c r="X9" s="664"/>
      <c r="Y9" s="665"/>
      <c r="Z9" s="723">
        <v>0.1</v>
      </c>
      <c r="AA9" s="723"/>
      <c r="AB9" s="723"/>
      <c r="AC9" s="723"/>
      <c r="AD9" s="724">
        <v>30467</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3402531</v>
      </c>
      <c r="BH9" s="664"/>
      <c r="BI9" s="664"/>
      <c r="BJ9" s="664"/>
      <c r="BK9" s="664"/>
      <c r="BL9" s="664"/>
      <c r="BM9" s="664"/>
      <c r="BN9" s="665"/>
      <c r="BO9" s="723">
        <v>37.5</v>
      </c>
      <c r="BP9" s="723"/>
      <c r="BQ9" s="723"/>
      <c r="BR9" s="723"/>
      <c r="BS9" s="669" t="s">
        <v>229</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2905907</v>
      </c>
      <c r="CS9" s="664"/>
      <c r="CT9" s="664"/>
      <c r="CU9" s="664"/>
      <c r="CV9" s="664"/>
      <c r="CW9" s="664"/>
      <c r="CX9" s="664"/>
      <c r="CY9" s="665"/>
      <c r="CZ9" s="723">
        <v>13.1</v>
      </c>
      <c r="DA9" s="723"/>
      <c r="DB9" s="723"/>
      <c r="DC9" s="723"/>
      <c r="DD9" s="669">
        <v>82257</v>
      </c>
      <c r="DE9" s="664"/>
      <c r="DF9" s="664"/>
      <c r="DG9" s="664"/>
      <c r="DH9" s="664"/>
      <c r="DI9" s="664"/>
      <c r="DJ9" s="664"/>
      <c r="DK9" s="664"/>
      <c r="DL9" s="664"/>
      <c r="DM9" s="664"/>
      <c r="DN9" s="664"/>
      <c r="DO9" s="664"/>
      <c r="DP9" s="665"/>
      <c r="DQ9" s="669">
        <v>2713082</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235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175988</v>
      </c>
      <c r="BH10" s="664"/>
      <c r="BI10" s="664"/>
      <c r="BJ10" s="664"/>
      <c r="BK10" s="664"/>
      <c r="BL10" s="664"/>
      <c r="BM10" s="664"/>
      <c r="BN10" s="665"/>
      <c r="BO10" s="723">
        <v>1.9</v>
      </c>
      <c r="BP10" s="723"/>
      <c r="BQ10" s="723"/>
      <c r="BR10" s="723"/>
      <c r="BS10" s="669" t="s">
        <v>136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14820</v>
      </c>
      <c r="CS10" s="664"/>
      <c r="CT10" s="664"/>
      <c r="CU10" s="664"/>
      <c r="CV10" s="664"/>
      <c r="CW10" s="664"/>
      <c r="CX10" s="664"/>
      <c r="CY10" s="665"/>
      <c r="CZ10" s="723">
        <v>0.1</v>
      </c>
      <c r="DA10" s="723"/>
      <c r="DB10" s="723"/>
      <c r="DC10" s="723"/>
      <c r="DD10" s="669" t="s">
        <v>136</v>
      </c>
      <c r="DE10" s="664"/>
      <c r="DF10" s="664"/>
      <c r="DG10" s="664"/>
      <c r="DH10" s="664"/>
      <c r="DI10" s="664"/>
      <c r="DJ10" s="664"/>
      <c r="DK10" s="664"/>
      <c r="DL10" s="664"/>
      <c r="DM10" s="664"/>
      <c r="DN10" s="664"/>
      <c r="DO10" s="664"/>
      <c r="DP10" s="665"/>
      <c r="DQ10" s="669">
        <v>12420</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229</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403481</v>
      </c>
      <c r="BH11" s="664"/>
      <c r="BI11" s="664"/>
      <c r="BJ11" s="664"/>
      <c r="BK11" s="664"/>
      <c r="BL11" s="664"/>
      <c r="BM11" s="664"/>
      <c r="BN11" s="665"/>
      <c r="BO11" s="723">
        <v>4.4000000000000004</v>
      </c>
      <c r="BP11" s="723"/>
      <c r="BQ11" s="723"/>
      <c r="BR11" s="723"/>
      <c r="BS11" s="669">
        <v>1</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379945</v>
      </c>
      <c r="CS11" s="664"/>
      <c r="CT11" s="664"/>
      <c r="CU11" s="664"/>
      <c r="CV11" s="664"/>
      <c r="CW11" s="664"/>
      <c r="CX11" s="664"/>
      <c r="CY11" s="665"/>
      <c r="CZ11" s="723">
        <v>1.7</v>
      </c>
      <c r="DA11" s="723"/>
      <c r="DB11" s="723"/>
      <c r="DC11" s="723"/>
      <c r="DD11" s="669">
        <v>126679</v>
      </c>
      <c r="DE11" s="664"/>
      <c r="DF11" s="664"/>
      <c r="DG11" s="664"/>
      <c r="DH11" s="664"/>
      <c r="DI11" s="664"/>
      <c r="DJ11" s="664"/>
      <c r="DK11" s="664"/>
      <c r="DL11" s="664"/>
      <c r="DM11" s="664"/>
      <c r="DN11" s="664"/>
      <c r="DO11" s="664"/>
      <c r="DP11" s="665"/>
      <c r="DQ11" s="669">
        <v>279019</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1191654</v>
      </c>
      <c r="S12" s="664"/>
      <c r="T12" s="664"/>
      <c r="U12" s="664"/>
      <c r="V12" s="664"/>
      <c r="W12" s="664"/>
      <c r="X12" s="664"/>
      <c r="Y12" s="665"/>
      <c r="Z12" s="723">
        <v>5.2</v>
      </c>
      <c r="AA12" s="723"/>
      <c r="AB12" s="723"/>
      <c r="AC12" s="723"/>
      <c r="AD12" s="724">
        <v>1191654</v>
      </c>
      <c r="AE12" s="724"/>
      <c r="AF12" s="724"/>
      <c r="AG12" s="724"/>
      <c r="AH12" s="724"/>
      <c r="AI12" s="724"/>
      <c r="AJ12" s="724"/>
      <c r="AK12" s="724"/>
      <c r="AL12" s="666">
        <v>9.5</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3855095</v>
      </c>
      <c r="BH12" s="664"/>
      <c r="BI12" s="664"/>
      <c r="BJ12" s="664"/>
      <c r="BK12" s="664"/>
      <c r="BL12" s="664"/>
      <c r="BM12" s="664"/>
      <c r="BN12" s="665"/>
      <c r="BO12" s="723">
        <v>42.5</v>
      </c>
      <c r="BP12" s="723"/>
      <c r="BQ12" s="723"/>
      <c r="BR12" s="723"/>
      <c r="BS12" s="669" t="s">
        <v>229</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192775</v>
      </c>
      <c r="CS12" s="664"/>
      <c r="CT12" s="664"/>
      <c r="CU12" s="664"/>
      <c r="CV12" s="664"/>
      <c r="CW12" s="664"/>
      <c r="CX12" s="664"/>
      <c r="CY12" s="665"/>
      <c r="CZ12" s="723">
        <v>0.9</v>
      </c>
      <c r="DA12" s="723"/>
      <c r="DB12" s="723"/>
      <c r="DC12" s="723"/>
      <c r="DD12" s="669" t="s">
        <v>229</v>
      </c>
      <c r="DE12" s="664"/>
      <c r="DF12" s="664"/>
      <c r="DG12" s="664"/>
      <c r="DH12" s="664"/>
      <c r="DI12" s="664"/>
      <c r="DJ12" s="664"/>
      <c r="DK12" s="664"/>
      <c r="DL12" s="664"/>
      <c r="DM12" s="664"/>
      <c r="DN12" s="664"/>
      <c r="DO12" s="664"/>
      <c r="DP12" s="665"/>
      <c r="DQ12" s="669">
        <v>142808</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235</v>
      </c>
      <c r="S13" s="664"/>
      <c r="T13" s="664"/>
      <c r="U13" s="664"/>
      <c r="V13" s="664"/>
      <c r="W13" s="664"/>
      <c r="X13" s="664"/>
      <c r="Y13" s="665"/>
      <c r="Z13" s="723" t="s">
        <v>235</v>
      </c>
      <c r="AA13" s="723"/>
      <c r="AB13" s="723"/>
      <c r="AC13" s="723"/>
      <c r="AD13" s="724" t="s">
        <v>229</v>
      </c>
      <c r="AE13" s="724"/>
      <c r="AF13" s="724"/>
      <c r="AG13" s="724"/>
      <c r="AH13" s="724"/>
      <c r="AI13" s="724"/>
      <c r="AJ13" s="724"/>
      <c r="AK13" s="724"/>
      <c r="AL13" s="666" t="s">
        <v>235</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3854535</v>
      </c>
      <c r="BH13" s="664"/>
      <c r="BI13" s="664"/>
      <c r="BJ13" s="664"/>
      <c r="BK13" s="664"/>
      <c r="BL13" s="664"/>
      <c r="BM13" s="664"/>
      <c r="BN13" s="665"/>
      <c r="BO13" s="723">
        <v>42.5</v>
      </c>
      <c r="BP13" s="723"/>
      <c r="BQ13" s="723"/>
      <c r="BR13" s="723"/>
      <c r="BS13" s="669" t="s">
        <v>136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2482422</v>
      </c>
      <c r="CS13" s="664"/>
      <c r="CT13" s="664"/>
      <c r="CU13" s="664"/>
      <c r="CV13" s="664"/>
      <c r="CW13" s="664"/>
      <c r="CX13" s="664"/>
      <c r="CY13" s="665"/>
      <c r="CZ13" s="723">
        <v>11.2</v>
      </c>
      <c r="DA13" s="723"/>
      <c r="DB13" s="723"/>
      <c r="DC13" s="723"/>
      <c r="DD13" s="669">
        <v>682125</v>
      </c>
      <c r="DE13" s="664"/>
      <c r="DF13" s="664"/>
      <c r="DG13" s="664"/>
      <c r="DH13" s="664"/>
      <c r="DI13" s="664"/>
      <c r="DJ13" s="664"/>
      <c r="DK13" s="664"/>
      <c r="DL13" s="664"/>
      <c r="DM13" s="664"/>
      <c r="DN13" s="664"/>
      <c r="DO13" s="664"/>
      <c r="DP13" s="665"/>
      <c r="DQ13" s="669">
        <v>2191000</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235</v>
      </c>
      <c r="AE14" s="724"/>
      <c r="AF14" s="724"/>
      <c r="AG14" s="724"/>
      <c r="AH14" s="724"/>
      <c r="AI14" s="724"/>
      <c r="AJ14" s="724"/>
      <c r="AK14" s="724"/>
      <c r="AL14" s="666" t="s">
        <v>229</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171879</v>
      </c>
      <c r="BH14" s="664"/>
      <c r="BI14" s="664"/>
      <c r="BJ14" s="664"/>
      <c r="BK14" s="664"/>
      <c r="BL14" s="664"/>
      <c r="BM14" s="664"/>
      <c r="BN14" s="665"/>
      <c r="BO14" s="723">
        <v>1.9</v>
      </c>
      <c r="BP14" s="723"/>
      <c r="BQ14" s="723"/>
      <c r="BR14" s="723"/>
      <c r="BS14" s="669" t="s">
        <v>235</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783013</v>
      </c>
      <c r="CS14" s="664"/>
      <c r="CT14" s="664"/>
      <c r="CU14" s="664"/>
      <c r="CV14" s="664"/>
      <c r="CW14" s="664"/>
      <c r="CX14" s="664"/>
      <c r="CY14" s="665"/>
      <c r="CZ14" s="723">
        <v>3.5</v>
      </c>
      <c r="DA14" s="723"/>
      <c r="DB14" s="723"/>
      <c r="DC14" s="723"/>
      <c r="DD14" s="669">
        <v>73010</v>
      </c>
      <c r="DE14" s="664"/>
      <c r="DF14" s="664"/>
      <c r="DG14" s="664"/>
      <c r="DH14" s="664"/>
      <c r="DI14" s="664"/>
      <c r="DJ14" s="664"/>
      <c r="DK14" s="664"/>
      <c r="DL14" s="664"/>
      <c r="DM14" s="664"/>
      <c r="DN14" s="664"/>
      <c r="DO14" s="664"/>
      <c r="DP14" s="665"/>
      <c r="DQ14" s="669">
        <v>683908</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79476</v>
      </c>
      <c r="S15" s="664"/>
      <c r="T15" s="664"/>
      <c r="U15" s="664"/>
      <c r="V15" s="664"/>
      <c r="W15" s="664"/>
      <c r="X15" s="664"/>
      <c r="Y15" s="665"/>
      <c r="Z15" s="723">
        <v>0.3</v>
      </c>
      <c r="AA15" s="723"/>
      <c r="AB15" s="723"/>
      <c r="AC15" s="723"/>
      <c r="AD15" s="724">
        <v>79476</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388751</v>
      </c>
      <c r="BH15" s="664"/>
      <c r="BI15" s="664"/>
      <c r="BJ15" s="664"/>
      <c r="BK15" s="664"/>
      <c r="BL15" s="664"/>
      <c r="BM15" s="664"/>
      <c r="BN15" s="665"/>
      <c r="BO15" s="723">
        <v>4.3</v>
      </c>
      <c r="BP15" s="723"/>
      <c r="BQ15" s="723"/>
      <c r="BR15" s="723"/>
      <c r="BS15" s="669" t="s">
        <v>235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2583704</v>
      </c>
      <c r="CS15" s="664"/>
      <c r="CT15" s="664"/>
      <c r="CU15" s="664"/>
      <c r="CV15" s="664"/>
      <c r="CW15" s="664"/>
      <c r="CX15" s="664"/>
      <c r="CY15" s="665"/>
      <c r="CZ15" s="723">
        <v>11.7</v>
      </c>
      <c r="DA15" s="723"/>
      <c r="DB15" s="723"/>
      <c r="DC15" s="723"/>
      <c r="DD15" s="669">
        <v>585792</v>
      </c>
      <c r="DE15" s="664"/>
      <c r="DF15" s="664"/>
      <c r="DG15" s="664"/>
      <c r="DH15" s="664"/>
      <c r="DI15" s="664"/>
      <c r="DJ15" s="664"/>
      <c r="DK15" s="664"/>
      <c r="DL15" s="664"/>
      <c r="DM15" s="664"/>
      <c r="DN15" s="664"/>
      <c r="DO15" s="664"/>
      <c r="DP15" s="665"/>
      <c r="DQ15" s="669">
        <v>1780299</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229</v>
      </c>
      <c r="AA16" s="723"/>
      <c r="AB16" s="723"/>
      <c r="AC16" s="723"/>
      <c r="AD16" s="724" t="s">
        <v>235</v>
      </c>
      <c r="AE16" s="724"/>
      <c r="AF16" s="724"/>
      <c r="AG16" s="724"/>
      <c r="AH16" s="724"/>
      <c r="AI16" s="724"/>
      <c r="AJ16" s="724"/>
      <c r="AK16" s="724"/>
      <c r="AL16" s="666" t="s">
        <v>235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136</v>
      </c>
      <c r="BP16" s="723"/>
      <c r="BQ16" s="723"/>
      <c r="BR16" s="723"/>
      <c r="BS16" s="669" t="s">
        <v>229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136</v>
      </c>
      <c r="CS16" s="664"/>
      <c r="CT16" s="664"/>
      <c r="CU16" s="664"/>
      <c r="CV16" s="664"/>
      <c r="CW16" s="664"/>
      <c r="CX16" s="664"/>
      <c r="CY16" s="665"/>
      <c r="CZ16" s="723" t="s">
        <v>229</v>
      </c>
      <c r="DA16" s="723"/>
      <c r="DB16" s="723"/>
      <c r="DC16" s="723"/>
      <c r="DD16" s="669" t="s">
        <v>235</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52148</v>
      </c>
      <c r="S17" s="664"/>
      <c r="T17" s="664"/>
      <c r="U17" s="664"/>
      <c r="V17" s="664"/>
      <c r="W17" s="664"/>
      <c r="X17" s="664"/>
      <c r="Y17" s="665"/>
      <c r="Z17" s="723">
        <v>0.2</v>
      </c>
      <c r="AA17" s="723"/>
      <c r="AB17" s="723"/>
      <c r="AC17" s="723"/>
      <c r="AD17" s="724">
        <v>52148</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229</v>
      </c>
      <c r="BP17" s="723"/>
      <c r="BQ17" s="723"/>
      <c r="BR17" s="723"/>
      <c r="BS17" s="669" t="s">
        <v>229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1590944</v>
      </c>
      <c r="CS17" s="664"/>
      <c r="CT17" s="664"/>
      <c r="CU17" s="664"/>
      <c r="CV17" s="664"/>
      <c r="CW17" s="664"/>
      <c r="CX17" s="664"/>
      <c r="CY17" s="665"/>
      <c r="CZ17" s="723">
        <v>7.2</v>
      </c>
      <c r="DA17" s="723"/>
      <c r="DB17" s="723"/>
      <c r="DC17" s="723"/>
      <c r="DD17" s="669" t="s">
        <v>136</v>
      </c>
      <c r="DE17" s="664"/>
      <c r="DF17" s="664"/>
      <c r="DG17" s="664"/>
      <c r="DH17" s="664"/>
      <c r="DI17" s="664"/>
      <c r="DJ17" s="664"/>
      <c r="DK17" s="664"/>
      <c r="DL17" s="664"/>
      <c r="DM17" s="664"/>
      <c r="DN17" s="664"/>
      <c r="DO17" s="664"/>
      <c r="DP17" s="665"/>
      <c r="DQ17" s="669">
        <v>1590944</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2790732</v>
      </c>
      <c r="S18" s="664"/>
      <c r="T18" s="664"/>
      <c r="U18" s="664"/>
      <c r="V18" s="664"/>
      <c r="W18" s="664"/>
      <c r="X18" s="664"/>
      <c r="Y18" s="665"/>
      <c r="Z18" s="723">
        <v>12.3</v>
      </c>
      <c r="AA18" s="723"/>
      <c r="AB18" s="723"/>
      <c r="AC18" s="723"/>
      <c r="AD18" s="724">
        <v>2319221</v>
      </c>
      <c r="AE18" s="724"/>
      <c r="AF18" s="724"/>
      <c r="AG18" s="724"/>
      <c r="AH18" s="724"/>
      <c r="AI18" s="724"/>
      <c r="AJ18" s="724"/>
      <c r="AK18" s="724"/>
      <c r="AL18" s="666">
        <v>18.399999999999999</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229</v>
      </c>
      <c r="BP18" s="723"/>
      <c r="BQ18" s="723"/>
      <c r="BR18" s="723"/>
      <c r="BS18" s="669" t="s">
        <v>229</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136</v>
      </c>
      <c r="CS18" s="664"/>
      <c r="CT18" s="664"/>
      <c r="CU18" s="664"/>
      <c r="CV18" s="664"/>
      <c r="CW18" s="664"/>
      <c r="CX18" s="664"/>
      <c r="CY18" s="665"/>
      <c r="CZ18" s="723" t="s">
        <v>235</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2319221</v>
      </c>
      <c r="S19" s="664"/>
      <c r="T19" s="664"/>
      <c r="U19" s="664"/>
      <c r="V19" s="664"/>
      <c r="W19" s="664"/>
      <c r="X19" s="664"/>
      <c r="Y19" s="665"/>
      <c r="Z19" s="723">
        <v>10.199999999999999</v>
      </c>
      <c r="AA19" s="723"/>
      <c r="AB19" s="723"/>
      <c r="AC19" s="723"/>
      <c r="AD19" s="724">
        <v>2319221</v>
      </c>
      <c r="AE19" s="724"/>
      <c r="AF19" s="724"/>
      <c r="AG19" s="724"/>
      <c r="AH19" s="724"/>
      <c r="AI19" s="724"/>
      <c r="AJ19" s="724"/>
      <c r="AK19" s="724"/>
      <c r="AL19" s="666">
        <v>18.399999999999999</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551498</v>
      </c>
      <c r="BH19" s="664"/>
      <c r="BI19" s="664"/>
      <c r="BJ19" s="664"/>
      <c r="BK19" s="664"/>
      <c r="BL19" s="664"/>
      <c r="BM19" s="664"/>
      <c r="BN19" s="665"/>
      <c r="BO19" s="723">
        <v>6.1</v>
      </c>
      <c r="BP19" s="723"/>
      <c r="BQ19" s="723"/>
      <c r="BR19" s="723"/>
      <c r="BS19" s="669" t="s">
        <v>235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229</v>
      </c>
      <c r="DA19" s="723"/>
      <c r="DB19" s="723"/>
      <c r="DC19" s="723"/>
      <c r="DD19" s="669" t="s">
        <v>136</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471511</v>
      </c>
      <c r="S20" s="664"/>
      <c r="T20" s="664"/>
      <c r="U20" s="664"/>
      <c r="V20" s="664"/>
      <c r="W20" s="664"/>
      <c r="X20" s="664"/>
      <c r="Y20" s="665"/>
      <c r="Z20" s="723">
        <v>2.1</v>
      </c>
      <c r="AA20" s="723"/>
      <c r="AB20" s="723"/>
      <c r="AC20" s="723"/>
      <c r="AD20" s="724" t="s">
        <v>235</v>
      </c>
      <c r="AE20" s="724"/>
      <c r="AF20" s="724"/>
      <c r="AG20" s="724"/>
      <c r="AH20" s="724"/>
      <c r="AI20" s="724"/>
      <c r="AJ20" s="724"/>
      <c r="AK20" s="724"/>
      <c r="AL20" s="666" t="s">
        <v>136</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551498</v>
      </c>
      <c r="BH20" s="664"/>
      <c r="BI20" s="664"/>
      <c r="BJ20" s="664"/>
      <c r="BK20" s="664"/>
      <c r="BL20" s="664"/>
      <c r="BM20" s="664"/>
      <c r="BN20" s="665"/>
      <c r="BO20" s="723">
        <v>6.1</v>
      </c>
      <c r="BP20" s="723"/>
      <c r="BQ20" s="723"/>
      <c r="BR20" s="723"/>
      <c r="BS20" s="669" t="s">
        <v>235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22112710</v>
      </c>
      <c r="CS20" s="664"/>
      <c r="CT20" s="664"/>
      <c r="CU20" s="664"/>
      <c r="CV20" s="664"/>
      <c r="CW20" s="664"/>
      <c r="CX20" s="664"/>
      <c r="CY20" s="665"/>
      <c r="CZ20" s="723">
        <v>100</v>
      </c>
      <c r="DA20" s="723"/>
      <c r="DB20" s="723"/>
      <c r="DC20" s="723"/>
      <c r="DD20" s="669">
        <v>1894162</v>
      </c>
      <c r="DE20" s="664"/>
      <c r="DF20" s="664"/>
      <c r="DG20" s="664"/>
      <c r="DH20" s="664"/>
      <c r="DI20" s="664"/>
      <c r="DJ20" s="664"/>
      <c r="DK20" s="664"/>
      <c r="DL20" s="664"/>
      <c r="DM20" s="664"/>
      <c r="DN20" s="664"/>
      <c r="DO20" s="664"/>
      <c r="DP20" s="665"/>
      <c r="DQ20" s="669">
        <v>15990678</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229</v>
      </c>
      <c r="AA21" s="723"/>
      <c r="AB21" s="723"/>
      <c r="AC21" s="723"/>
      <c r="AD21" s="724" t="s">
        <v>229</v>
      </c>
      <c r="AE21" s="724"/>
      <c r="AF21" s="724"/>
      <c r="AG21" s="724"/>
      <c r="AH21" s="724"/>
      <c r="AI21" s="724"/>
      <c r="AJ21" s="724"/>
      <c r="AK21" s="724"/>
      <c r="AL21" s="666" t="s">
        <v>229</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2948</v>
      </c>
      <c r="BH21" s="664"/>
      <c r="BI21" s="664"/>
      <c r="BJ21" s="664"/>
      <c r="BK21" s="664"/>
      <c r="BL21" s="664"/>
      <c r="BM21" s="664"/>
      <c r="BN21" s="665"/>
      <c r="BO21" s="723">
        <v>0</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13518464</v>
      </c>
      <c r="S22" s="664"/>
      <c r="T22" s="664"/>
      <c r="U22" s="664"/>
      <c r="V22" s="664"/>
      <c r="W22" s="664"/>
      <c r="X22" s="664"/>
      <c r="Y22" s="665"/>
      <c r="Z22" s="723">
        <v>59.4</v>
      </c>
      <c r="AA22" s="723"/>
      <c r="AB22" s="723"/>
      <c r="AC22" s="723"/>
      <c r="AD22" s="724">
        <v>12522772</v>
      </c>
      <c r="AE22" s="724"/>
      <c r="AF22" s="724"/>
      <c r="AG22" s="724"/>
      <c r="AH22" s="724"/>
      <c r="AI22" s="724"/>
      <c r="AJ22" s="724"/>
      <c r="AK22" s="724"/>
      <c r="AL22" s="666">
        <v>99.5</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229</v>
      </c>
      <c r="BP22" s="723"/>
      <c r="BQ22" s="723"/>
      <c r="BR22" s="723"/>
      <c r="BS22" s="669" t="s">
        <v>229</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9135</v>
      </c>
      <c r="S23" s="664"/>
      <c r="T23" s="664"/>
      <c r="U23" s="664"/>
      <c r="V23" s="664"/>
      <c r="W23" s="664"/>
      <c r="X23" s="664"/>
      <c r="Y23" s="665"/>
      <c r="Z23" s="723">
        <v>0</v>
      </c>
      <c r="AA23" s="723"/>
      <c r="AB23" s="723"/>
      <c r="AC23" s="723"/>
      <c r="AD23" s="724">
        <v>9135</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524181</v>
      </c>
      <c r="BH23" s="664"/>
      <c r="BI23" s="664"/>
      <c r="BJ23" s="664"/>
      <c r="BK23" s="664"/>
      <c r="BL23" s="664"/>
      <c r="BM23" s="664"/>
      <c r="BN23" s="665"/>
      <c r="BO23" s="723">
        <v>5.8</v>
      </c>
      <c r="BP23" s="723"/>
      <c r="BQ23" s="723"/>
      <c r="BR23" s="723"/>
      <c r="BS23" s="669" t="s">
        <v>136</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606249</v>
      </c>
      <c r="S24" s="664"/>
      <c r="T24" s="664"/>
      <c r="U24" s="664"/>
      <c r="V24" s="664"/>
      <c r="W24" s="664"/>
      <c r="X24" s="664"/>
      <c r="Y24" s="665"/>
      <c r="Z24" s="723">
        <v>2.7</v>
      </c>
      <c r="AA24" s="723"/>
      <c r="AB24" s="723"/>
      <c r="AC24" s="723"/>
      <c r="AD24" s="724" t="s">
        <v>235</v>
      </c>
      <c r="AE24" s="724"/>
      <c r="AF24" s="724"/>
      <c r="AG24" s="724"/>
      <c r="AH24" s="724"/>
      <c r="AI24" s="724"/>
      <c r="AJ24" s="724"/>
      <c r="AK24" s="724"/>
      <c r="AL24" s="666" t="s">
        <v>235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v>24369</v>
      </c>
      <c r="BH24" s="664"/>
      <c r="BI24" s="664"/>
      <c r="BJ24" s="664"/>
      <c r="BK24" s="664"/>
      <c r="BL24" s="664"/>
      <c r="BM24" s="664"/>
      <c r="BN24" s="665"/>
      <c r="BO24" s="723">
        <v>0.3</v>
      </c>
      <c r="BP24" s="723"/>
      <c r="BQ24" s="723"/>
      <c r="BR24" s="723"/>
      <c r="BS24" s="669" t="s">
        <v>136</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9994013</v>
      </c>
      <c r="CS24" s="727"/>
      <c r="CT24" s="727"/>
      <c r="CU24" s="727"/>
      <c r="CV24" s="727"/>
      <c r="CW24" s="727"/>
      <c r="CX24" s="727"/>
      <c r="CY24" s="773"/>
      <c r="CZ24" s="774">
        <v>45.2</v>
      </c>
      <c r="DA24" s="743"/>
      <c r="DB24" s="743"/>
      <c r="DC24" s="777"/>
      <c r="DD24" s="772">
        <v>6141668</v>
      </c>
      <c r="DE24" s="727"/>
      <c r="DF24" s="727"/>
      <c r="DG24" s="727"/>
      <c r="DH24" s="727"/>
      <c r="DI24" s="727"/>
      <c r="DJ24" s="727"/>
      <c r="DK24" s="773"/>
      <c r="DL24" s="772">
        <v>6138787</v>
      </c>
      <c r="DM24" s="727"/>
      <c r="DN24" s="727"/>
      <c r="DO24" s="727"/>
      <c r="DP24" s="727"/>
      <c r="DQ24" s="727"/>
      <c r="DR24" s="727"/>
      <c r="DS24" s="727"/>
      <c r="DT24" s="727"/>
      <c r="DU24" s="727"/>
      <c r="DV24" s="773"/>
      <c r="DW24" s="774">
        <v>45.5</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98726</v>
      </c>
      <c r="S25" s="664"/>
      <c r="T25" s="664"/>
      <c r="U25" s="664"/>
      <c r="V25" s="664"/>
      <c r="W25" s="664"/>
      <c r="X25" s="664"/>
      <c r="Y25" s="665"/>
      <c r="Z25" s="723">
        <v>0.4</v>
      </c>
      <c r="AA25" s="723"/>
      <c r="AB25" s="723"/>
      <c r="AC25" s="723"/>
      <c r="AD25" s="724">
        <v>49885</v>
      </c>
      <c r="AE25" s="724"/>
      <c r="AF25" s="724"/>
      <c r="AG25" s="724"/>
      <c r="AH25" s="724"/>
      <c r="AI25" s="724"/>
      <c r="AJ25" s="724"/>
      <c r="AK25" s="724"/>
      <c r="AL25" s="666">
        <v>0.4</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3063666</v>
      </c>
      <c r="CS25" s="662"/>
      <c r="CT25" s="662"/>
      <c r="CU25" s="662"/>
      <c r="CV25" s="662"/>
      <c r="CW25" s="662"/>
      <c r="CX25" s="662"/>
      <c r="CY25" s="663"/>
      <c r="CZ25" s="666">
        <v>13.9</v>
      </c>
      <c r="DA25" s="695"/>
      <c r="DB25" s="695"/>
      <c r="DC25" s="696"/>
      <c r="DD25" s="669">
        <v>2904780</v>
      </c>
      <c r="DE25" s="662"/>
      <c r="DF25" s="662"/>
      <c r="DG25" s="662"/>
      <c r="DH25" s="662"/>
      <c r="DI25" s="662"/>
      <c r="DJ25" s="662"/>
      <c r="DK25" s="663"/>
      <c r="DL25" s="669">
        <v>2901980</v>
      </c>
      <c r="DM25" s="662"/>
      <c r="DN25" s="662"/>
      <c r="DO25" s="662"/>
      <c r="DP25" s="662"/>
      <c r="DQ25" s="662"/>
      <c r="DR25" s="662"/>
      <c r="DS25" s="662"/>
      <c r="DT25" s="662"/>
      <c r="DU25" s="662"/>
      <c r="DV25" s="663"/>
      <c r="DW25" s="666">
        <v>21.5</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90675</v>
      </c>
      <c r="S26" s="664"/>
      <c r="T26" s="664"/>
      <c r="U26" s="664"/>
      <c r="V26" s="664"/>
      <c r="W26" s="664"/>
      <c r="X26" s="664"/>
      <c r="Y26" s="665"/>
      <c r="Z26" s="723">
        <v>0.4</v>
      </c>
      <c r="AA26" s="723"/>
      <c r="AB26" s="723"/>
      <c r="AC26" s="723"/>
      <c r="AD26" s="724" t="s">
        <v>235</v>
      </c>
      <c r="AE26" s="724"/>
      <c r="AF26" s="724"/>
      <c r="AG26" s="724"/>
      <c r="AH26" s="724"/>
      <c r="AI26" s="724"/>
      <c r="AJ26" s="724"/>
      <c r="AK26" s="724"/>
      <c r="AL26" s="666" t="s">
        <v>136</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235</v>
      </c>
      <c r="BP26" s="723"/>
      <c r="BQ26" s="723"/>
      <c r="BR26" s="723"/>
      <c r="BS26" s="669" t="s">
        <v>229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1963293</v>
      </c>
      <c r="CS26" s="664"/>
      <c r="CT26" s="664"/>
      <c r="CU26" s="664"/>
      <c r="CV26" s="664"/>
      <c r="CW26" s="664"/>
      <c r="CX26" s="664"/>
      <c r="CY26" s="665"/>
      <c r="CZ26" s="666">
        <v>8.9</v>
      </c>
      <c r="DA26" s="695"/>
      <c r="DB26" s="695"/>
      <c r="DC26" s="696"/>
      <c r="DD26" s="669">
        <v>1847561</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2820536</v>
      </c>
      <c r="S27" s="664"/>
      <c r="T27" s="664"/>
      <c r="U27" s="664"/>
      <c r="V27" s="664"/>
      <c r="W27" s="664"/>
      <c r="X27" s="664"/>
      <c r="Y27" s="665"/>
      <c r="Z27" s="723">
        <v>12.4</v>
      </c>
      <c r="AA27" s="723"/>
      <c r="AB27" s="723"/>
      <c r="AC27" s="723"/>
      <c r="AD27" s="724" t="s">
        <v>136</v>
      </c>
      <c r="AE27" s="724"/>
      <c r="AF27" s="724"/>
      <c r="AG27" s="724"/>
      <c r="AH27" s="724"/>
      <c r="AI27" s="724"/>
      <c r="AJ27" s="724"/>
      <c r="AK27" s="724"/>
      <c r="AL27" s="666" t="s">
        <v>229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9068597</v>
      </c>
      <c r="BH27" s="664"/>
      <c r="BI27" s="664"/>
      <c r="BJ27" s="664"/>
      <c r="BK27" s="664"/>
      <c r="BL27" s="664"/>
      <c r="BM27" s="664"/>
      <c r="BN27" s="665"/>
      <c r="BO27" s="723">
        <v>100</v>
      </c>
      <c r="BP27" s="723"/>
      <c r="BQ27" s="723"/>
      <c r="BR27" s="723"/>
      <c r="BS27" s="669">
        <v>1</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5339403</v>
      </c>
      <c r="CS27" s="662"/>
      <c r="CT27" s="662"/>
      <c r="CU27" s="662"/>
      <c r="CV27" s="662"/>
      <c r="CW27" s="662"/>
      <c r="CX27" s="662"/>
      <c r="CY27" s="663"/>
      <c r="CZ27" s="666">
        <v>24.1</v>
      </c>
      <c r="DA27" s="695"/>
      <c r="DB27" s="695"/>
      <c r="DC27" s="696"/>
      <c r="DD27" s="669">
        <v>1645944</v>
      </c>
      <c r="DE27" s="662"/>
      <c r="DF27" s="662"/>
      <c r="DG27" s="662"/>
      <c r="DH27" s="662"/>
      <c r="DI27" s="662"/>
      <c r="DJ27" s="662"/>
      <c r="DK27" s="663"/>
      <c r="DL27" s="669">
        <v>1645863</v>
      </c>
      <c r="DM27" s="662"/>
      <c r="DN27" s="662"/>
      <c r="DO27" s="662"/>
      <c r="DP27" s="662"/>
      <c r="DQ27" s="662"/>
      <c r="DR27" s="662"/>
      <c r="DS27" s="662"/>
      <c r="DT27" s="662"/>
      <c r="DU27" s="662"/>
      <c r="DV27" s="663"/>
      <c r="DW27" s="666">
        <v>12.2</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235</v>
      </c>
      <c r="AA28" s="723"/>
      <c r="AB28" s="723"/>
      <c r="AC28" s="723"/>
      <c r="AD28" s="724" t="s">
        <v>235</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1590944</v>
      </c>
      <c r="CS28" s="664"/>
      <c r="CT28" s="664"/>
      <c r="CU28" s="664"/>
      <c r="CV28" s="664"/>
      <c r="CW28" s="664"/>
      <c r="CX28" s="664"/>
      <c r="CY28" s="665"/>
      <c r="CZ28" s="666">
        <v>7.2</v>
      </c>
      <c r="DA28" s="695"/>
      <c r="DB28" s="695"/>
      <c r="DC28" s="696"/>
      <c r="DD28" s="669">
        <v>1590944</v>
      </c>
      <c r="DE28" s="664"/>
      <c r="DF28" s="664"/>
      <c r="DG28" s="664"/>
      <c r="DH28" s="664"/>
      <c r="DI28" s="664"/>
      <c r="DJ28" s="664"/>
      <c r="DK28" s="665"/>
      <c r="DL28" s="669">
        <v>1590944</v>
      </c>
      <c r="DM28" s="664"/>
      <c r="DN28" s="664"/>
      <c r="DO28" s="664"/>
      <c r="DP28" s="664"/>
      <c r="DQ28" s="664"/>
      <c r="DR28" s="664"/>
      <c r="DS28" s="664"/>
      <c r="DT28" s="664"/>
      <c r="DU28" s="664"/>
      <c r="DV28" s="665"/>
      <c r="DW28" s="666">
        <v>11.8</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1649794</v>
      </c>
      <c r="S29" s="664"/>
      <c r="T29" s="664"/>
      <c r="U29" s="664"/>
      <c r="V29" s="664"/>
      <c r="W29" s="664"/>
      <c r="X29" s="664"/>
      <c r="Y29" s="665"/>
      <c r="Z29" s="723">
        <v>7.2</v>
      </c>
      <c r="AA29" s="723"/>
      <c r="AB29" s="723"/>
      <c r="AC29" s="723"/>
      <c r="AD29" s="724" t="s">
        <v>235</v>
      </c>
      <c r="AE29" s="724"/>
      <c r="AF29" s="724"/>
      <c r="AG29" s="724"/>
      <c r="AH29" s="724"/>
      <c r="AI29" s="724"/>
      <c r="AJ29" s="724"/>
      <c r="AK29" s="724"/>
      <c r="AL29" s="666" t="s">
        <v>229</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1590944</v>
      </c>
      <c r="CS29" s="662"/>
      <c r="CT29" s="662"/>
      <c r="CU29" s="662"/>
      <c r="CV29" s="662"/>
      <c r="CW29" s="662"/>
      <c r="CX29" s="662"/>
      <c r="CY29" s="663"/>
      <c r="CZ29" s="666">
        <v>7.2</v>
      </c>
      <c r="DA29" s="695"/>
      <c r="DB29" s="695"/>
      <c r="DC29" s="696"/>
      <c r="DD29" s="669">
        <v>1590944</v>
      </c>
      <c r="DE29" s="662"/>
      <c r="DF29" s="662"/>
      <c r="DG29" s="662"/>
      <c r="DH29" s="662"/>
      <c r="DI29" s="662"/>
      <c r="DJ29" s="662"/>
      <c r="DK29" s="663"/>
      <c r="DL29" s="669">
        <v>1590944</v>
      </c>
      <c r="DM29" s="662"/>
      <c r="DN29" s="662"/>
      <c r="DO29" s="662"/>
      <c r="DP29" s="662"/>
      <c r="DQ29" s="662"/>
      <c r="DR29" s="662"/>
      <c r="DS29" s="662"/>
      <c r="DT29" s="662"/>
      <c r="DU29" s="662"/>
      <c r="DV29" s="663"/>
      <c r="DW29" s="666">
        <v>11.8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52909</v>
      </c>
      <c r="S30" s="664"/>
      <c r="T30" s="664"/>
      <c r="U30" s="664"/>
      <c r="V30" s="664"/>
      <c r="W30" s="664"/>
      <c r="X30" s="664"/>
      <c r="Y30" s="665"/>
      <c r="Z30" s="723">
        <v>0.2</v>
      </c>
      <c r="AA30" s="723"/>
      <c r="AB30" s="723"/>
      <c r="AC30" s="723"/>
      <c r="AD30" s="724" t="s">
        <v>136</v>
      </c>
      <c r="AE30" s="724"/>
      <c r="AF30" s="724"/>
      <c r="AG30" s="724"/>
      <c r="AH30" s="724"/>
      <c r="AI30" s="724"/>
      <c r="AJ30" s="724"/>
      <c r="AK30" s="724"/>
      <c r="AL30" s="666" t="s">
        <v>235</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98.3</v>
      </c>
      <c r="BH30" s="742"/>
      <c r="BI30" s="742"/>
      <c r="BJ30" s="742"/>
      <c r="BK30" s="742"/>
      <c r="BL30" s="742"/>
      <c r="BM30" s="743">
        <v>94.2</v>
      </c>
      <c r="BN30" s="742"/>
      <c r="BO30" s="742"/>
      <c r="BP30" s="742"/>
      <c r="BQ30" s="744"/>
      <c r="BR30" s="741">
        <v>98.3</v>
      </c>
      <c r="BS30" s="742"/>
      <c r="BT30" s="742"/>
      <c r="BU30" s="742"/>
      <c r="BV30" s="742"/>
      <c r="BW30" s="742"/>
      <c r="BX30" s="743">
        <v>94.1</v>
      </c>
      <c r="BY30" s="742"/>
      <c r="BZ30" s="742"/>
      <c r="CA30" s="742"/>
      <c r="CB30" s="744"/>
      <c r="CD30" s="747"/>
      <c r="CE30" s="748"/>
      <c r="CF30" s="705" t="s">
        <v>307</v>
      </c>
      <c r="CG30" s="702"/>
      <c r="CH30" s="702"/>
      <c r="CI30" s="702"/>
      <c r="CJ30" s="702"/>
      <c r="CK30" s="702"/>
      <c r="CL30" s="702"/>
      <c r="CM30" s="702"/>
      <c r="CN30" s="702"/>
      <c r="CO30" s="702"/>
      <c r="CP30" s="702"/>
      <c r="CQ30" s="703"/>
      <c r="CR30" s="661">
        <v>1479460</v>
      </c>
      <c r="CS30" s="664"/>
      <c r="CT30" s="664"/>
      <c r="CU30" s="664"/>
      <c r="CV30" s="664"/>
      <c r="CW30" s="664"/>
      <c r="CX30" s="664"/>
      <c r="CY30" s="665"/>
      <c r="CZ30" s="666">
        <v>6.7</v>
      </c>
      <c r="DA30" s="695"/>
      <c r="DB30" s="695"/>
      <c r="DC30" s="696"/>
      <c r="DD30" s="669">
        <v>1479460</v>
      </c>
      <c r="DE30" s="664"/>
      <c r="DF30" s="664"/>
      <c r="DG30" s="664"/>
      <c r="DH30" s="664"/>
      <c r="DI30" s="664"/>
      <c r="DJ30" s="664"/>
      <c r="DK30" s="665"/>
      <c r="DL30" s="669">
        <v>1479460</v>
      </c>
      <c r="DM30" s="664"/>
      <c r="DN30" s="664"/>
      <c r="DO30" s="664"/>
      <c r="DP30" s="664"/>
      <c r="DQ30" s="664"/>
      <c r="DR30" s="664"/>
      <c r="DS30" s="664"/>
      <c r="DT30" s="664"/>
      <c r="DU30" s="664"/>
      <c r="DV30" s="665"/>
      <c r="DW30" s="666">
        <v>11</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251438</v>
      </c>
      <c r="S31" s="664"/>
      <c r="T31" s="664"/>
      <c r="U31" s="664"/>
      <c r="V31" s="664"/>
      <c r="W31" s="664"/>
      <c r="X31" s="664"/>
      <c r="Y31" s="665"/>
      <c r="Z31" s="723">
        <v>1.1000000000000001</v>
      </c>
      <c r="AA31" s="723"/>
      <c r="AB31" s="723"/>
      <c r="AC31" s="723"/>
      <c r="AD31" s="724" t="s">
        <v>229</v>
      </c>
      <c r="AE31" s="724"/>
      <c r="AF31" s="724"/>
      <c r="AG31" s="724"/>
      <c r="AH31" s="724"/>
      <c r="AI31" s="724"/>
      <c r="AJ31" s="724"/>
      <c r="AK31" s="724"/>
      <c r="AL31" s="666" t="s">
        <v>235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98.4</v>
      </c>
      <c r="BH31" s="662"/>
      <c r="BI31" s="662"/>
      <c r="BJ31" s="662"/>
      <c r="BK31" s="662"/>
      <c r="BL31" s="662"/>
      <c r="BM31" s="667">
        <v>95.1</v>
      </c>
      <c r="BN31" s="740"/>
      <c r="BO31" s="740"/>
      <c r="BP31" s="740"/>
      <c r="BQ31" s="701"/>
      <c r="BR31" s="739">
        <v>98.3</v>
      </c>
      <c r="BS31" s="662"/>
      <c r="BT31" s="662"/>
      <c r="BU31" s="662"/>
      <c r="BV31" s="662"/>
      <c r="BW31" s="662"/>
      <c r="BX31" s="667">
        <v>94.7</v>
      </c>
      <c r="BY31" s="740"/>
      <c r="BZ31" s="740"/>
      <c r="CA31" s="740"/>
      <c r="CB31" s="701"/>
      <c r="CD31" s="747"/>
      <c r="CE31" s="748"/>
      <c r="CF31" s="705" t="s">
        <v>311</v>
      </c>
      <c r="CG31" s="702"/>
      <c r="CH31" s="702"/>
      <c r="CI31" s="702"/>
      <c r="CJ31" s="702"/>
      <c r="CK31" s="702"/>
      <c r="CL31" s="702"/>
      <c r="CM31" s="702"/>
      <c r="CN31" s="702"/>
      <c r="CO31" s="702"/>
      <c r="CP31" s="702"/>
      <c r="CQ31" s="703"/>
      <c r="CR31" s="661">
        <v>111484</v>
      </c>
      <c r="CS31" s="662"/>
      <c r="CT31" s="662"/>
      <c r="CU31" s="662"/>
      <c r="CV31" s="662"/>
      <c r="CW31" s="662"/>
      <c r="CX31" s="662"/>
      <c r="CY31" s="663"/>
      <c r="CZ31" s="666">
        <v>0.5</v>
      </c>
      <c r="DA31" s="695"/>
      <c r="DB31" s="695"/>
      <c r="DC31" s="696"/>
      <c r="DD31" s="669">
        <v>111484</v>
      </c>
      <c r="DE31" s="662"/>
      <c r="DF31" s="662"/>
      <c r="DG31" s="662"/>
      <c r="DH31" s="662"/>
      <c r="DI31" s="662"/>
      <c r="DJ31" s="662"/>
      <c r="DK31" s="663"/>
      <c r="DL31" s="669">
        <v>111484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1323313</v>
      </c>
      <c r="S32" s="664"/>
      <c r="T32" s="664"/>
      <c r="U32" s="664"/>
      <c r="V32" s="664"/>
      <c r="W32" s="664"/>
      <c r="X32" s="664"/>
      <c r="Y32" s="665"/>
      <c r="Z32" s="723">
        <v>5.8</v>
      </c>
      <c r="AA32" s="723"/>
      <c r="AB32" s="723"/>
      <c r="AC32" s="723"/>
      <c r="AD32" s="724" t="s">
        <v>229</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98.1</v>
      </c>
      <c r="BH32" s="677"/>
      <c r="BI32" s="677"/>
      <c r="BJ32" s="677"/>
      <c r="BK32" s="677"/>
      <c r="BL32" s="677"/>
      <c r="BM32" s="721">
        <v>93</v>
      </c>
      <c r="BN32" s="677"/>
      <c r="BO32" s="677"/>
      <c r="BP32" s="677"/>
      <c r="BQ32" s="714"/>
      <c r="BR32" s="738">
        <v>98.1</v>
      </c>
      <c r="BS32" s="677"/>
      <c r="BT32" s="677"/>
      <c r="BU32" s="677"/>
      <c r="BV32" s="677"/>
      <c r="BW32" s="677"/>
      <c r="BX32" s="721">
        <v>93</v>
      </c>
      <c r="BY32" s="677"/>
      <c r="BZ32" s="677"/>
      <c r="CA32" s="677"/>
      <c r="CB32" s="714"/>
      <c r="CD32" s="749"/>
      <c r="CE32" s="750"/>
      <c r="CF32" s="705" t="s">
        <v>314</v>
      </c>
      <c r="CG32" s="702"/>
      <c r="CH32" s="702"/>
      <c r="CI32" s="702"/>
      <c r="CJ32" s="702"/>
      <c r="CK32" s="702"/>
      <c r="CL32" s="702"/>
      <c r="CM32" s="702"/>
      <c r="CN32" s="702"/>
      <c r="CO32" s="702"/>
      <c r="CP32" s="702"/>
      <c r="CQ32" s="703"/>
      <c r="CR32" s="661" t="s">
        <v>136</v>
      </c>
      <c r="CS32" s="664"/>
      <c r="CT32" s="664"/>
      <c r="CU32" s="664"/>
      <c r="CV32" s="664"/>
      <c r="CW32" s="664"/>
      <c r="CX32" s="664"/>
      <c r="CY32" s="665"/>
      <c r="CZ32" s="666" t="s">
        <v>235</v>
      </c>
      <c r="DA32" s="695"/>
      <c r="DB32" s="695"/>
      <c r="DC32" s="696"/>
      <c r="DD32" s="669" t="s">
        <v>235</v>
      </c>
      <c r="DE32" s="664"/>
      <c r="DF32" s="664"/>
      <c r="DG32" s="664"/>
      <c r="DH32" s="664"/>
      <c r="DI32" s="664"/>
      <c r="DJ32" s="664"/>
      <c r="DK32" s="665"/>
      <c r="DL32" s="669" t="s">
        <v>136</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711966</v>
      </c>
      <c r="S33" s="664"/>
      <c r="T33" s="664"/>
      <c r="U33" s="664"/>
      <c r="V33" s="664"/>
      <c r="W33" s="664"/>
      <c r="X33" s="664"/>
      <c r="Y33" s="665"/>
      <c r="Z33" s="723">
        <v>3.1</v>
      </c>
      <c r="AA33" s="723"/>
      <c r="AB33" s="723"/>
      <c r="AC33" s="723"/>
      <c r="AD33" s="724" t="s">
        <v>235</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10224535</v>
      </c>
      <c r="CS33" s="662"/>
      <c r="CT33" s="662"/>
      <c r="CU33" s="662"/>
      <c r="CV33" s="662"/>
      <c r="CW33" s="662"/>
      <c r="CX33" s="662"/>
      <c r="CY33" s="663"/>
      <c r="CZ33" s="666">
        <v>46.2</v>
      </c>
      <c r="DA33" s="695"/>
      <c r="DB33" s="695"/>
      <c r="DC33" s="696"/>
      <c r="DD33" s="669">
        <v>8761977</v>
      </c>
      <c r="DE33" s="662"/>
      <c r="DF33" s="662"/>
      <c r="DG33" s="662"/>
      <c r="DH33" s="662"/>
      <c r="DI33" s="662"/>
      <c r="DJ33" s="662"/>
      <c r="DK33" s="663"/>
      <c r="DL33" s="669">
        <v>6971861</v>
      </c>
      <c r="DM33" s="662"/>
      <c r="DN33" s="662"/>
      <c r="DO33" s="662"/>
      <c r="DP33" s="662"/>
      <c r="DQ33" s="662"/>
      <c r="DR33" s="662"/>
      <c r="DS33" s="662"/>
      <c r="DT33" s="662"/>
      <c r="DU33" s="662"/>
      <c r="DV33" s="663"/>
      <c r="DW33" s="666">
        <v>51.7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338322</v>
      </c>
      <c r="S34" s="664"/>
      <c r="T34" s="664"/>
      <c r="U34" s="664"/>
      <c r="V34" s="664"/>
      <c r="W34" s="664"/>
      <c r="X34" s="664"/>
      <c r="Y34" s="665"/>
      <c r="Z34" s="723">
        <v>1.5</v>
      </c>
      <c r="AA34" s="723"/>
      <c r="AB34" s="723"/>
      <c r="AC34" s="723"/>
      <c r="AD34" s="724">
        <v>407</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4268043</v>
      </c>
      <c r="CS34" s="664"/>
      <c r="CT34" s="664"/>
      <c r="CU34" s="664"/>
      <c r="CV34" s="664"/>
      <c r="CW34" s="664"/>
      <c r="CX34" s="664"/>
      <c r="CY34" s="665"/>
      <c r="CZ34" s="666">
        <v>19.3</v>
      </c>
      <c r="DA34" s="695"/>
      <c r="DB34" s="695"/>
      <c r="DC34" s="696"/>
      <c r="DD34" s="669">
        <v>3459005</v>
      </c>
      <c r="DE34" s="664"/>
      <c r="DF34" s="664"/>
      <c r="DG34" s="664"/>
      <c r="DH34" s="664"/>
      <c r="DI34" s="664"/>
      <c r="DJ34" s="664"/>
      <c r="DK34" s="665"/>
      <c r="DL34" s="669">
        <v>3192594</v>
      </c>
      <c r="DM34" s="664"/>
      <c r="DN34" s="664"/>
      <c r="DO34" s="664"/>
      <c r="DP34" s="664"/>
      <c r="DQ34" s="664"/>
      <c r="DR34" s="664"/>
      <c r="DS34" s="664"/>
      <c r="DT34" s="664"/>
      <c r="DU34" s="664"/>
      <c r="DV34" s="665"/>
      <c r="DW34" s="666">
        <v>23.7</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1296518</v>
      </c>
      <c r="S35" s="664"/>
      <c r="T35" s="664"/>
      <c r="U35" s="664"/>
      <c r="V35" s="664"/>
      <c r="W35" s="664"/>
      <c r="X35" s="664"/>
      <c r="Y35" s="665"/>
      <c r="Z35" s="723">
        <v>5.7</v>
      </c>
      <c r="AA35" s="723"/>
      <c r="AB35" s="723"/>
      <c r="AC35" s="723"/>
      <c r="AD35" s="724" t="s">
        <v>235</v>
      </c>
      <c r="AE35" s="724"/>
      <c r="AF35" s="724"/>
      <c r="AG35" s="724"/>
      <c r="AH35" s="724"/>
      <c r="AI35" s="724"/>
      <c r="AJ35" s="724"/>
      <c r="AK35" s="724"/>
      <c r="AL35" s="666" t="s">
        <v>229</v>
      </c>
      <c r="AM35" s="667"/>
      <c r="AN35" s="667"/>
      <c r="AO35" s="725"/>
      <c r="AP35" s="234"/>
      <c r="AQ35" s="729" t="s">
        <v>322</v>
      </c>
      <c r="AR35" s="730"/>
      <c r="AS35" s="730"/>
      <c r="AT35" s="730"/>
      <c r="AU35" s="730"/>
      <c r="AV35" s="730"/>
      <c r="AW35" s="730"/>
      <c r="AX35" s="730"/>
      <c r="AY35" s="731"/>
      <c r="AZ35" s="726">
        <v>3981151</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493825</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144573</v>
      </c>
      <c r="CS35" s="662"/>
      <c r="CT35" s="662"/>
      <c r="CU35" s="662"/>
      <c r="CV35" s="662"/>
      <c r="CW35" s="662"/>
      <c r="CX35" s="662"/>
      <c r="CY35" s="663"/>
      <c r="CZ35" s="666">
        <v>0.7</v>
      </c>
      <c r="DA35" s="695"/>
      <c r="DB35" s="695"/>
      <c r="DC35" s="696"/>
      <c r="DD35" s="669">
        <v>142107</v>
      </c>
      <c r="DE35" s="662"/>
      <c r="DF35" s="662"/>
      <c r="DG35" s="662"/>
      <c r="DH35" s="662"/>
      <c r="DI35" s="662"/>
      <c r="DJ35" s="662"/>
      <c r="DK35" s="663"/>
      <c r="DL35" s="669">
        <v>142107</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136</v>
      </c>
      <c r="AA36" s="723"/>
      <c r="AB36" s="723"/>
      <c r="AC36" s="723"/>
      <c r="AD36" s="724" t="s">
        <v>235</v>
      </c>
      <c r="AE36" s="724"/>
      <c r="AF36" s="724"/>
      <c r="AG36" s="724"/>
      <c r="AH36" s="724"/>
      <c r="AI36" s="724"/>
      <c r="AJ36" s="724"/>
      <c r="AK36" s="724"/>
      <c r="AL36" s="666" t="s">
        <v>229</v>
      </c>
      <c r="AM36" s="667"/>
      <c r="AN36" s="667"/>
      <c r="AO36" s="725"/>
      <c r="AQ36" s="698" t="s">
        <v>326</v>
      </c>
      <c r="AR36" s="699"/>
      <c r="AS36" s="699"/>
      <c r="AT36" s="699"/>
      <c r="AU36" s="699"/>
      <c r="AV36" s="699"/>
      <c r="AW36" s="699"/>
      <c r="AX36" s="699"/>
      <c r="AY36" s="700"/>
      <c r="AZ36" s="661">
        <v>1195935</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435270</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1651802</v>
      </c>
      <c r="CS36" s="664"/>
      <c r="CT36" s="664"/>
      <c r="CU36" s="664"/>
      <c r="CV36" s="664"/>
      <c r="CW36" s="664"/>
      <c r="CX36" s="664"/>
      <c r="CY36" s="665"/>
      <c r="CZ36" s="666">
        <v>7.5</v>
      </c>
      <c r="DA36" s="695"/>
      <c r="DB36" s="695"/>
      <c r="DC36" s="696"/>
      <c r="DD36" s="669">
        <v>1465344</v>
      </c>
      <c r="DE36" s="664"/>
      <c r="DF36" s="664"/>
      <c r="DG36" s="664"/>
      <c r="DH36" s="664"/>
      <c r="DI36" s="664"/>
      <c r="DJ36" s="664"/>
      <c r="DK36" s="665"/>
      <c r="DL36" s="669">
        <v>1007393</v>
      </c>
      <c r="DM36" s="664"/>
      <c r="DN36" s="664"/>
      <c r="DO36" s="664"/>
      <c r="DP36" s="664"/>
      <c r="DQ36" s="664"/>
      <c r="DR36" s="664"/>
      <c r="DS36" s="664"/>
      <c r="DT36" s="664"/>
      <c r="DU36" s="664"/>
      <c r="DV36" s="665"/>
      <c r="DW36" s="666">
        <v>7.5</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908418</v>
      </c>
      <c r="S37" s="664"/>
      <c r="T37" s="664"/>
      <c r="U37" s="664"/>
      <c r="V37" s="664"/>
      <c r="W37" s="664"/>
      <c r="X37" s="664"/>
      <c r="Y37" s="665"/>
      <c r="Z37" s="723">
        <v>4</v>
      </c>
      <c r="AA37" s="723"/>
      <c r="AB37" s="723"/>
      <c r="AC37" s="723"/>
      <c r="AD37" s="724" t="s">
        <v>229</v>
      </c>
      <c r="AE37" s="724"/>
      <c r="AF37" s="724"/>
      <c r="AG37" s="724"/>
      <c r="AH37" s="724"/>
      <c r="AI37" s="724"/>
      <c r="AJ37" s="724"/>
      <c r="AK37" s="724"/>
      <c r="AL37" s="666" t="s">
        <v>229</v>
      </c>
      <c r="AM37" s="667"/>
      <c r="AN37" s="667"/>
      <c r="AO37" s="725"/>
      <c r="AQ37" s="698" t="s">
        <v>330</v>
      </c>
      <c r="AR37" s="699"/>
      <c r="AS37" s="699"/>
      <c r="AT37" s="699"/>
      <c r="AU37" s="699"/>
      <c r="AV37" s="699"/>
      <c r="AW37" s="699"/>
      <c r="AX37" s="699"/>
      <c r="AY37" s="700"/>
      <c r="AZ37" s="661">
        <v>829027</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9061</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33509</v>
      </c>
      <c r="CS37" s="662"/>
      <c r="CT37" s="662"/>
      <c r="CU37" s="662"/>
      <c r="CV37" s="662"/>
      <c r="CW37" s="662"/>
      <c r="CX37" s="662"/>
      <c r="CY37" s="663"/>
      <c r="CZ37" s="666">
        <v>0.2</v>
      </c>
      <c r="DA37" s="695"/>
      <c r="DB37" s="695"/>
      <c r="DC37" s="696"/>
      <c r="DD37" s="669">
        <v>33509</v>
      </c>
      <c r="DE37" s="662"/>
      <c r="DF37" s="662"/>
      <c r="DG37" s="662"/>
      <c r="DH37" s="662"/>
      <c r="DI37" s="662"/>
      <c r="DJ37" s="662"/>
      <c r="DK37" s="663"/>
      <c r="DL37" s="669">
        <v>32591</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22768045</v>
      </c>
      <c r="S38" s="713"/>
      <c r="T38" s="713"/>
      <c r="U38" s="713"/>
      <c r="V38" s="713"/>
      <c r="W38" s="713"/>
      <c r="X38" s="713"/>
      <c r="Y38" s="718"/>
      <c r="Z38" s="719">
        <v>100</v>
      </c>
      <c r="AA38" s="719"/>
      <c r="AB38" s="719"/>
      <c r="AC38" s="719"/>
      <c r="AD38" s="720">
        <v>12582199</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8161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15233</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3143963</v>
      </c>
      <c r="CS38" s="664"/>
      <c r="CT38" s="664"/>
      <c r="CU38" s="664"/>
      <c r="CV38" s="664"/>
      <c r="CW38" s="664"/>
      <c r="CX38" s="664"/>
      <c r="CY38" s="665"/>
      <c r="CZ38" s="666">
        <v>14.2</v>
      </c>
      <c r="DA38" s="695"/>
      <c r="DB38" s="695"/>
      <c r="DC38" s="696"/>
      <c r="DD38" s="669">
        <v>2753045</v>
      </c>
      <c r="DE38" s="664"/>
      <c r="DF38" s="664"/>
      <c r="DG38" s="664"/>
      <c r="DH38" s="664"/>
      <c r="DI38" s="664"/>
      <c r="DJ38" s="664"/>
      <c r="DK38" s="665"/>
      <c r="DL38" s="669">
        <v>2629767</v>
      </c>
      <c r="DM38" s="664"/>
      <c r="DN38" s="664"/>
      <c r="DO38" s="664"/>
      <c r="DP38" s="664"/>
      <c r="DQ38" s="664"/>
      <c r="DR38" s="664"/>
      <c r="DS38" s="664"/>
      <c r="DT38" s="664"/>
      <c r="DU38" s="664"/>
      <c r="DV38" s="665"/>
      <c r="DW38" s="666">
        <v>19.5</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2401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109</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886295</v>
      </c>
      <c r="CS39" s="662"/>
      <c r="CT39" s="662"/>
      <c r="CU39" s="662"/>
      <c r="CV39" s="662"/>
      <c r="CW39" s="662"/>
      <c r="CX39" s="662"/>
      <c r="CY39" s="663"/>
      <c r="CZ39" s="666">
        <v>4</v>
      </c>
      <c r="DA39" s="695"/>
      <c r="DB39" s="695"/>
      <c r="DC39" s="696"/>
      <c r="DD39" s="669">
        <v>837247</v>
      </c>
      <c r="DE39" s="662"/>
      <c r="DF39" s="662"/>
      <c r="DG39" s="662"/>
      <c r="DH39" s="662"/>
      <c r="DI39" s="662"/>
      <c r="DJ39" s="662"/>
      <c r="DK39" s="663"/>
      <c r="DL39" s="669" t="s">
        <v>229</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504130</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229</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129859</v>
      </c>
      <c r="CS40" s="664"/>
      <c r="CT40" s="664"/>
      <c r="CU40" s="664"/>
      <c r="CV40" s="664"/>
      <c r="CW40" s="664"/>
      <c r="CX40" s="664"/>
      <c r="CY40" s="665"/>
      <c r="CZ40" s="666">
        <v>0.6</v>
      </c>
      <c r="DA40" s="695"/>
      <c r="DB40" s="695"/>
      <c r="DC40" s="696"/>
      <c r="DD40" s="669">
        <v>105229</v>
      </c>
      <c r="DE40" s="664"/>
      <c r="DF40" s="664"/>
      <c r="DG40" s="664"/>
      <c r="DH40" s="664"/>
      <c r="DI40" s="664"/>
      <c r="DJ40" s="664"/>
      <c r="DK40" s="665"/>
      <c r="DL40" s="669" t="s">
        <v>235</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1441497</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229</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1894162</v>
      </c>
      <c r="CS42" s="664"/>
      <c r="CT42" s="664"/>
      <c r="CU42" s="664"/>
      <c r="CV42" s="664"/>
      <c r="CW42" s="664"/>
      <c r="CX42" s="664"/>
      <c r="CY42" s="665"/>
      <c r="CZ42" s="666">
        <v>8.6</v>
      </c>
      <c r="DA42" s="667"/>
      <c r="DB42" s="667"/>
      <c r="DC42" s="668"/>
      <c r="DD42" s="669">
        <v>1087033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5237</v>
      </c>
      <c r="CS43" s="662"/>
      <c r="CT43" s="662"/>
      <c r="CU43" s="662"/>
      <c r="CV43" s="662"/>
      <c r="CW43" s="662"/>
      <c r="CX43" s="662"/>
      <c r="CY43" s="663"/>
      <c r="CZ43" s="666">
        <v>0</v>
      </c>
      <c r="DA43" s="695"/>
      <c r="DB43" s="695"/>
      <c r="DC43" s="696"/>
      <c r="DD43" s="669">
        <v>5237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1894162</v>
      </c>
      <c r="CS44" s="664"/>
      <c r="CT44" s="664"/>
      <c r="CU44" s="664"/>
      <c r="CV44" s="664"/>
      <c r="CW44" s="664"/>
      <c r="CX44" s="664"/>
      <c r="CY44" s="665"/>
      <c r="CZ44" s="666">
        <v>8.6</v>
      </c>
      <c r="DA44" s="667"/>
      <c r="DB44" s="667"/>
      <c r="DC44" s="668"/>
      <c r="DD44" s="669">
        <v>1087033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873284</v>
      </c>
      <c r="CS45" s="662"/>
      <c r="CT45" s="662"/>
      <c r="CU45" s="662"/>
      <c r="CV45" s="662"/>
      <c r="CW45" s="662"/>
      <c r="CX45" s="662"/>
      <c r="CY45" s="663"/>
      <c r="CZ45" s="666">
        <v>3.9</v>
      </c>
      <c r="DA45" s="695"/>
      <c r="DB45" s="695"/>
      <c r="DC45" s="696"/>
      <c r="DD45" s="669">
        <v>382433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909613</v>
      </c>
      <c r="CS46" s="664"/>
      <c r="CT46" s="664"/>
      <c r="CU46" s="664"/>
      <c r="CV46" s="664"/>
      <c r="CW46" s="664"/>
      <c r="CX46" s="664"/>
      <c r="CY46" s="665"/>
      <c r="CZ46" s="666">
        <v>4.0999999999999996</v>
      </c>
      <c r="DA46" s="667"/>
      <c r="DB46" s="667"/>
      <c r="DC46" s="668"/>
      <c r="DD46" s="669">
        <v>629535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229</v>
      </c>
      <c r="CS47" s="662"/>
      <c r="CT47" s="662"/>
      <c r="CU47" s="662"/>
      <c r="CV47" s="662"/>
      <c r="CW47" s="662"/>
      <c r="CX47" s="662"/>
      <c r="CY47" s="663"/>
      <c r="CZ47" s="666" t="s">
        <v>229</v>
      </c>
      <c r="DA47" s="695"/>
      <c r="DB47" s="695"/>
      <c r="DC47" s="696"/>
      <c r="DD47" s="669" t="s">
        <v>235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22112710</v>
      </c>
      <c r="CS49" s="677"/>
      <c r="CT49" s="677"/>
      <c r="CU49" s="677"/>
      <c r="CV49" s="677"/>
      <c r="CW49" s="677"/>
      <c r="CX49" s="677"/>
      <c r="CY49" s="678"/>
      <c r="CZ49" s="679">
        <v>100</v>
      </c>
      <c r="DA49" s="680"/>
      <c r="DB49" s="680"/>
      <c r="DC49" s="681"/>
      <c r="DD49" s="682">
        <v>15990678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YVf5pYxOaHlssDqhQJPxvv4lDCztUcu6fqbv1m/e90MVCVU90P5Mlnc6BH1bGyj2R4XhgKEAaub4oRFcerpFw==" saltValue="tF67hHdlTVRfpk+ZBAug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22573</v>
      </c>
      <c r="R7" s="1194"/>
      <c r="S7" s="1194"/>
      <c r="T7" s="1194"/>
      <c r="U7" s="1194"/>
      <c r="V7" s="1194">
        <v>22049</v>
      </c>
      <c r="W7" s="1194"/>
      <c r="X7" s="1194"/>
      <c r="Y7" s="1194"/>
      <c r="Z7" s="1194"/>
      <c r="AA7" s="1194">
        <v>524</v>
      </c>
      <c r="AB7" s="1194"/>
      <c r="AC7" s="1194"/>
      <c r="AD7" s="1194"/>
      <c r="AE7" s="1195"/>
      <c r="AF7" s="1196">
        <v>486</v>
      </c>
      <c r="AG7" s="1197"/>
      <c r="AH7" s="1197"/>
      <c r="AI7" s="1197"/>
      <c r="AJ7" s="1198"/>
      <c r="AK7" s="1180">
        <v>1331</v>
      </c>
      <c r="AL7" s="1181"/>
      <c r="AM7" s="1181"/>
      <c r="AN7" s="1181"/>
      <c r="AO7" s="1181"/>
      <c r="AP7" s="1181">
        <v>16964</v>
      </c>
      <c r="AQ7" s="1181"/>
      <c r="AR7" s="1181"/>
      <c r="AS7" s="1181"/>
      <c r="AT7" s="1181"/>
      <c r="AU7" s="1182" t="s">
        <v>595</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581</v>
      </c>
      <c r="BS7" s="1184" t="s">
        <v>582</v>
      </c>
      <c r="BT7" s="1185"/>
      <c r="BU7" s="1185"/>
      <c r="BV7" s="1185"/>
      <c r="BW7" s="1185"/>
      <c r="BX7" s="1185"/>
      <c r="BY7" s="1185"/>
      <c r="BZ7" s="1185"/>
      <c r="CA7" s="1185"/>
      <c r="CB7" s="1185"/>
      <c r="CC7" s="1185"/>
      <c r="CD7" s="1185"/>
      <c r="CE7" s="1185"/>
      <c r="CF7" s="1185"/>
      <c r="CG7" s="1186"/>
      <c r="CH7" s="1177">
        <v>70</v>
      </c>
      <c r="CI7" s="1178"/>
      <c r="CJ7" s="1178"/>
      <c r="CK7" s="1178"/>
      <c r="CL7" s="1179"/>
      <c r="CM7" s="1177">
        <v>102</v>
      </c>
      <c r="CN7" s="1178"/>
      <c r="CO7" s="1178"/>
      <c r="CP7" s="1178"/>
      <c r="CQ7" s="1179"/>
      <c r="CR7" s="1177">
        <v>1</v>
      </c>
      <c r="CS7" s="1178"/>
      <c r="CT7" s="1178"/>
      <c r="CU7" s="1178"/>
      <c r="CV7" s="1179"/>
      <c r="CW7" s="1177">
        <v>70</v>
      </c>
      <c r="CX7" s="1178"/>
      <c r="CY7" s="1178"/>
      <c r="CZ7" s="1178"/>
      <c r="DA7" s="1179"/>
      <c r="DB7" s="1177" t="s">
        <v>516</v>
      </c>
      <c r="DC7" s="1178"/>
      <c r="DD7" s="1178"/>
      <c r="DE7" s="1178"/>
      <c r="DF7" s="1179"/>
      <c r="DG7" s="1177">
        <v>37</v>
      </c>
      <c r="DH7" s="1178"/>
      <c r="DI7" s="1178"/>
      <c r="DJ7" s="1178"/>
      <c r="DK7" s="1179"/>
      <c r="DL7" s="1177" t="s">
        <v>516</v>
      </c>
      <c r="DM7" s="1178"/>
      <c r="DN7" s="1178"/>
      <c r="DO7" s="1178"/>
      <c r="DP7" s="1179"/>
      <c r="DQ7" s="1177">
        <v>35</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202</v>
      </c>
      <c r="R8" s="1133"/>
      <c r="S8" s="1133"/>
      <c r="T8" s="1133"/>
      <c r="U8" s="1133"/>
      <c r="V8" s="1133">
        <v>146</v>
      </c>
      <c r="W8" s="1133"/>
      <c r="X8" s="1133"/>
      <c r="Y8" s="1133"/>
      <c r="Z8" s="1133"/>
      <c r="AA8" s="1133">
        <v>56</v>
      </c>
      <c r="AB8" s="1133"/>
      <c r="AC8" s="1133"/>
      <c r="AD8" s="1133"/>
      <c r="AE8" s="1134"/>
      <c r="AF8" s="1108">
        <v>56</v>
      </c>
      <c r="AG8" s="1109"/>
      <c r="AH8" s="1109"/>
      <c r="AI8" s="1109"/>
      <c r="AJ8" s="1110"/>
      <c r="AK8" s="1175">
        <v>101</v>
      </c>
      <c r="AL8" s="1176"/>
      <c r="AM8" s="1176"/>
      <c r="AN8" s="1176"/>
      <c r="AO8" s="1176"/>
      <c r="AP8" s="1176">
        <v>198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-7</v>
      </c>
      <c r="CI8" s="1079"/>
      <c r="CJ8" s="1079"/>
      <c r="CK8" s="1079"/>
      <c r="CL8" s="1080"/>
      <c r="CM8" s="1078">
        <v>164</v>
      </c>
      <c r="CN8" s="1079"/>
      <c r="CO8" s="1079"/>
      <c r="CP8" s="1079"/>
      <c r="CQ8" s="1080"/>
      <c r="CR8" s="1078">
        <v>10</v>
      </c>
      <c r="CS8" s="1079"/>
      <c r="CT8" s="1079"/>
      <c r="CU8" s="1079"/>
      <c r="CV8" s="1080"/>
      <c r="CW8" s="1078" t="s">
        <v>516</v>
      </c>
      <c r="CX8" s="1079"/>
      <c r="CY8" s="1079"/>
      <c r="CZ8" s="1079"/>
      <c r="DA8" s="1080"/>
      <c r="DB8" s="1078" t="s">
        <v>516</v>
      </c>
      <c r="DC8" s="1079"/>
      <c r="DD8" s="1079"/>
      <c r="DE8" s="1079"/>
      <c r="DF8" s="1080"/>
      <c r="DG8" s="1078" t="s">
        <v>516</v>
      </c>
      <c r="DH8" s="1079"/>
      <c r="DI8" s="1079"/>
      <c r="DJ8" s="1079"/>
      <c r="DK8" s="1080"/>
      <c r="DL8" s="1078" t="s">
        <v>516</v>
      </c>
      <c r="DM8" s="1079"/>
      <c r="DN8" s="1079"/>
      <c r="DO8" s="1079"/>
      <c r="DP8" s="1080"/>
      <c r="DQ8" s="1078" t="s">
        <v>516</v>
      </c>
      <c r="DR8" s="1079"/>
      <c r="DS8" s="1079"/>
      <c r="DT8" s="1079"/>
      <c r="DU8" s="1080"/>
      <c r="DV8" s="1081"/>
      <c r="DW8" s="1082"/>
      <c r="DX8" s="1082"/>
      <c r="DY8" s="1082"/>
      <c r="DZ8" s="1083"/>
      <c r="EA8" s="254"/>
    </row>
    <row r="9" spans="1:131" s="255" customFormat="1" ht="26.25" customHeight="1" x14ac:dyDescent="0.15">
      <c r="A9" s="261">
        <v>3</v>
      </c>
      <c r="B9" s="1126" t="s">
        <v>382</v>
      </c>
      <c r="C9" s="1127"/>
      <c r="D9" s="1127"/>
      <c r="E9" s="1127"/>
      <c r="F9" s="1127"/>
      <c r="G9" s="1127"/>
      <c r="H9" s="1127"/>
      <c r="I9" s="1127"/>
      <c r="J9" s="1127"/>
      <c r="K9" s="1127"/>
      <c r="L9" s="1127"/>
      <c r="M9" s="1127"/>
      <c r="N9" s="1127"/>
      <c r="O9" s="1127"/>
      <c r="P9" s="1128"/>
      <c r="Q9" s="1132">
        <v>147</v>
      </c>
      <c r="R9" s="1133"/>
      <c r="S9" s="1133"/>
      <c r="T9" s="1133"/>
      <c r="U9" s="1133"/>
      <c r="V9" s="1133">
        <v>71</v>
      </c>
      <c r="W9" s="1133"/>
      <c r="X9" s="1133"/>
      <c r="Y9" s="1133"/>
      <c r="Z9" s="1133"/>
      <c r="AA9" s="1133">
        <v>75</v>
      </c>
      <c r="AB9" s="1133"/>
      <c r="AC9" s="1133"/>
      <c r="AD9" s="1133"/>
      <c r="AE9" s="1134"/>
      <c r="AF9" s="1108">
        <v>75</v>
      </c>
      <c r="AG9" s="1109"/>
      <c r="AH9" s="1109"/>
      <c r="AI9" s="1109"/>
      <c r="AJ9" s="1110"/>
      <c r="AK9" s="1175">
        <v>43</v>
      </c>
      <c r="AL9" s="1176"/>
      <c r="AM9" s="1176"/>
      <c r="AN9" s="1176"/>
      <c r="AO9" s="1176"/>
      <c r="AP9" s="1176">
        <v>308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22777</v>
      </c>
      <c r="R23" s="1158"/>
      <c r="S23" s="1158"/>
      <c r="T23" s="1158"/>
      <c r="U23" s="1158"/>
      <c r="V23" s="1158">
        <v>22122</v>
      </c>
      <c r="W23" s="1158"/>
      <c r="X23" s="1158"/>
      <c r="Y23" s="1158"/>
      <c r="Z23" s="1158"/>
      <c r="AA23" s="1158">
        <v>655</v>
      </c>
      <c r="AB23" s="1158"/>
      <c r="AC23" s="1158"/>
      <c r="AD23" s="1158"/>
      <c r="AE23" s="1159"/>
      <c r="AF23" s="1160">
        <v>618</v>
      </c>
      <c r="AG23" s="1158"/>
      <c r="AH23" s="1158"/>
      <c r="AI23" s="1158"/>
      <c r="AJ23" s="1161"/>
      <c r="AK23" s="1162"/>
      <c r="AL23" s="1163"/>
      <c r="AM23" s="1163"/>
      <c r="AN23" s="1163"/>
      <c r="AO23" s="1163"/>
      <c r="AP23" s="1158">
        <v>17470</v>
      </c>
      <c r="AQ23" s="1158"/>
      <c r="AR23" s="1158"/>
      <c r="AS23" s="1158"/>
      <c r="AT23" s="1158"/>
      <c r="AU23" s="1164"/>
      <c r="AV23" s="1164"/>
      <c r="AW23" s="1164"/>
      <c r="AX23" s="1164"/>
      <c r="AY23" s="1165"/>
      <c r="AZ23" s="1154" t="s">
        <v>235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7703</v>
      </c>
      <c r="R28" s="1143"/>
      <c r="S28" s="1143"/>
      <c r="T28" s="1143"/>
      <c r="U28" s="1143"/>
      <c r="V28" s="1143">
        <v>7192</v>
      </c>
      <c r="W28" s="1143"/>
      <c r="X28" s="1143"/>
      <c r="Y28" s="1143"/>
      <c r="Z28" s="1143"/>
      <c r="AA28" s="1143">
        <v>511</v>
      </c>
      <c r="AB28" s="1143"/>
      <c r="AC28" s="1143"/>
      <c r="AD28" s="1143"/>
      <c r="AE28" s="1144"/>
      <c r="AF28" s="1145">
        <v>511</v>
      </c>
      <c r="AG28" s="1143"/>
      <c r="AH28" s="1143"/>
      <c r="AI28" s="1143"/>
      <c r="AJ28" s="1146"/>
      <c r="AK28" s="1147" t="s">
        <v>516</v>
      </c>
      <c r="AL28" s="1135"/>
      <c r="AM28" s="1135"/>
      <c r="AN28" s="1135"/>
      <c r="AO28" s="1135"/>
      <c r="AP28" s="1135" t="s">
        <v>516</v>
      </c>
      <c r="AQ28" s="1135"/>
      <c r="AR28" s="1135"/>
      <c r="AS28" s="1135"/>
      <c r="AT28" s="1135"/>
      <c r="AU28" s="1135" t="s">
        <v>516</v>
      </c>
      <c r="AV28" s="1135"/>
      <c r="AW28" s="1135"/>
      <c r="AX28" s="1135"/>
      <c r="AY28" s="1135"/>
      <c r="AZ28" s="1136" t="s">
        <v>516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5157</v>
      </c>
      <c r="R29" s="1133"/>
      <c r="S29" s="1133"/>
      <c r="T29" s="1133"/>
      <c r="U29" s="1133"/>
      <c r="V29" s="1133">
        <v>4925</v>
      </c>
      <c r="W29" s="1133"/>
      <c r="X29" s="1133"/>
      <c r="Y29" s="1133"/>
      <c r="Z29" s="1133"/>
      <c r="AA29" s="1133">
        <v>232</v>
      </c>
      <c r="AB29" s="1133"/>
      <c r="AC29" s="1133"/>
      <c r="AD29" s="1133"/>
      <c r="AE29" s="1134"/>
      <c r="AF29" s="1108">
        <v>232</v>
      </c>
      <c r="AG29" s="1109"/>
      <c r="AH29" s="1109"/>
      <c r="AI29" s="1109"/>
      <c r="AJ29" s="1110"/>
      <c r="AK29" s="1069" t="s">
        <v>516</v>
      </c>
      <c r="AL29" s="1060"/>
      <c r="AM29" s="1060"/>
      <c r="AN29" s="1060"/>
      <c r="AO29" s="1060"/>
      <c r="AP29" s="1060" t="s">
        <v>516</v>
      </c>
      <c r="AQ29" s="1060"/>
      <c r="AR29" s="1060"/>
      <c r="AS29" s="1060"/>
      <c r="AT29" s="1060"/>
      <c r="AU29" s="1060" t="s">
        <v>516</v>
      </c>
      <c r="AV29" s="1060"/>
      <c r="AW29" s="1060"/>
      <c r="AX29" s="1060"/>
      <c r="AY29" s="1060"/>
      <c r="AZ29" s="1131" t="s">
        <v>516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23</v>
      </c>
      <c r="R30" s="1133"/>
      <c r="S30" s="1133"/>
      <c r="T30" s="1133"/>
      <c r="U30" s="1133"/>
      <c r="V30" s="1133">
        <v>23</v>
      </c>
      <c r="W30" s="1133"/>
      <c r="X30" s="1133"/>
      <c r="Y30" s="1133"/>
      <c r="Z30" s="1133"/>
      <c r="AA30" s="1133" t="s">
        <v>516</v>
      </c>
      <c r="AB30" s="1133"/>
      <c r="AC30" s="1133"/>
      <c r="AD30" s="1133"/>
      <c r="AE30" s="1134"/>
      <c r="AF30" s="1108" t="s">
        <v>399</v>
      </c>
      <c r="AG30" s="1109"/>
      <c r="AH30" s="1109"/>
      <c r="AI30" s="1109"/>
      <c r="AJ30" s="1110"/>
      <c r="AK30" s="1069" t="s">
        <v>516</v>
      </c>
      <c r="AL30" s="1060"/>
      <c r="AM30" s="1060"/>
      <c r="AN30" s="1060"/>
      <c r="AO30" s="1060"/>
      <c r="AP30" s="1060" t="s">
        <v>516</v>
      </c>
      <c r="AQ30" s="1060"/>
      <c r="AR30" s="1060"/>
      <c r="AS30" s="1060"/>
      <c r="AT30" s="1060"/>
      <c r="AU30" s="1060" t="s">
        <v>516</v>
      </c>
      <c r="AV30" s="1060"/>
      <c r="AW30" s="1060"/>
      <c r="AX30" s="1060"/>
      <c r="AY30" s="1060"/>
      <c r="AZ30" s="1131" t="s">
        <v>516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724</v>
      </c>
      <c r="R31" s="1133"/>
      <c r="S31" s="1133"/>
      <c r="T31" s="1133"/>
      <c r="U31" s="1133"/>
      <c r="V31" s="1133">
        <v>708</v>
      </c>
      <c r="W31" s="1133"/>
      <c r="X31" s="1133"/>
      <c r="Y31" s="1133"/>
      <c r="Z31" s="1133"/>
      <c r="AA31" s="1133">
        <v>16</v>
      </c>
      <c r="AB31" s="1133"/>
      <c r="AC31" s="1133"/>
      <c r="AD31" s="1133"/>
      <c r="AE31" s="1134"/>
      <c r="AF31" s="1108">
        <v>16</v>
      </c>
      <c r="AG31" s="1109"/>
      <c r="AH31" s="1109"/>
      <c r="AI31" s="1109"/>
      <c r="AJ31" s="1110"/>
      <c r="AK31" s="1069" t="s">
        <v>516</v>
      </c>
      <c r="AL31" s="1060"/>
      <c r="AM31" s="1060"/>
      <c r="AN31" s="1060"/>
      <c r="AO31" s="1060"/>
      <c r="AP31" s="1060" t="s">
        <v>516</v>
      </c>
      <c r="AQ31" s="1060"/>
      <c r="AR31" s="1060"/>
      <c r="AS31" s="1060"/>
      <c r="AT31" s="1060"/>
      <c r="AU31" s="1060" t="s">
        <v>516</v>
      </c>
      <c r="AV31" s="1060"/>
      <c r="AW31" s="1060"/>
      <c r="AX31" s="1060"/>
      <c r="AY31" s="1060"/>
      <c r="AZ31" s="1131" t="s">
        <v>516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712</v>
      </c>
      <c r="R32" s="1133"/>
      <c r="S32" s="1133"/>
      <c r="T32" s="1133"/>
      <c r="U32" s="1133"/>
      <c r="V32" s="1133">
        <v>521</v>
      </c>
      <c r="W32" s="1133"/>
      <c r="X32" s="1133"/>
      <c r="Y32" s="1133"/>
      <c r="Z32" s="1133"/>
      <c r="AA32" s="1133">
        <v>191</v>
      </c>
      <c r="AB32" s="1133"/>
      <c r="AC32" s="1133"/>
      <c r="AD32" s="1133"/>
      <c r="AE32" s="1134"/>
      <c r="AF32" s="1108">
        <v>499</v>
      </c>
      <c r="AG32" s="1109"/>
      <c r="AH32" s="1109"/>
      <c r="AI32" s="1109"/>
      <c r="AJ32" s="1110"/>
      <c r="AK32" s="1069" t="s">
        <v>516</v>
      </c>
      <c r="AL32" s="1060"/>
      <c r="AM32" s="1060"/>
      <c r="AN32" s="1060"/>
      <c r="AO32" s="1060"/>
      <c r="AP32" s="1060">
        <v>492</v>
      </c>
      <c r="AQ32" s="1060"/>
      <c r="AR32" s="1060"/>
      <c r="AS32" s="1060"/>
      <c r="AT32" s="1060"/>
      <c r="AU32" s="1060">
        <v>41</v>
      </c>
      <c r="AV32" s="1060"/>
      <c r="AW32" s="1060"/>
      <c r="AX32" s="1060"/>
      <c r="AY32" s="1060"/>
      <c r="AZ32" s="1131" t="s">
        <v>516</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6051</v>
      </c>
      <c r="R33" s="1133"/>
      <c r="S33" s="1133"/>
      <c r="T33" s="1133"/>
      <c r="U33" s="1133"/>
      <c r="V33" s="1133">
        <v>5916</v>
      </c>
      <c r="W33" s="1133"/>
      <c r="X33" s="1133"/>
      <c r="Y33" s="1133"/>
      <c r="Z33" s="1133"/>
      <c r="AA33" s="1133">
        <v>135</v>
      </c>
      <c r="AB33" s="1133"/>
      <c r="AC33" s="1133"/>
      <c r="AD33" s="1133"/>
      <c r="AE33" s="1134"/>
      <c r="AF33" s="1108">
        <v>617</v>
      </c>
      <c r="AG33" s="1109"/>
      <c r="AH33" s="1109"/>
      <c r="AI33" s="1109"/>
      <c r="AJ33" s="1110"/>
      <c r="AK33" s="1069" t="s">
        <v>516</v>
      </c>
      <c r="AL33" s="1060"/>
      <c r="AM33" s="1060"/>
      <c r="AN33" s="1060"/>
      <c r="AO33" s="1060"/>
      <c r="AP33" s="1060">
        <v>1444</v>
      </c>
      <c r="AQ33" s="1060"/>
      <c r="AR33" s="1060"/>
      <c r="AS33" s="1060"/>
      <c r="AT33" s="1060"/>
      <c r="AU33" s="1060">
        <v>859</v>
      </c>
      <c r="AV33" s="1060"/>
      <c r="AW33" s="1060"/>
      <c r="AX33" s="1060"/>
      <c r="AY33" s="1060"/>
      <c r="AZ33" s="1131" t="s">
        <v>516</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6</v>
      </c>
      <c r="R34" s="1133"/>
      <c r="S34" s="1133"/>
      <c r="T34" s="1133"/>
      <c r="U34" s="1133"/>
      <c r="V34" s="1133">
        <v>5</v>
      </c>
      <c r="W34" s="1133"/>
      <c r="X34" s="1133"/>
      <c r="Y34" s="1133"/>
      <c r="Z34" s="1133"/>
      <c r="AA34" s="1133">
        <v>1</v>
      </c>
      <c r="AB34" s="1133"/>
      <c r="AC34" s="1133"/>
      <c r="AD34" s="1133"/>
      <c r="AE34" s="1134"/>
      <c r="AF34" s="1108">
        <v>1</v>
      </c>
      <c r="AG34" s="1109"/>
      <c r="AH34" s="1109"/>
      <c r="AI34" s="1109"/>
      <c r="AJ34" s="1110"/>
      <c r="AK34" s="1069" t="s">
        <v>516</v>
      </c>
      <c r="AL34" s="1060"/>
      <c r="AM34" s="1060"/>
      <c r="AN34" s="1060"/>
      <c r="AO34" s="1060"/>
      <c r="AP34" s="1060" t="s">
        <v>516</v>
      </c>
      <c r="AQ34" s="1060"/>
      <c r="AR34" s="1060"/>
      <c r="AS34" s="1060"/>
      <c r="AT34" s="1060"/>
      <c r="AU34" s="1060" t="s">
        <v>516</v>
      </c>
      <c r="AV34" s="1060"/>
      <c r="AW34" s="1060"/>
      <c r="AX34" s="1060"/>
      <c r="AY34" s="1060"/>
      <c r="AZ34" s="1131" t="s">
        <v>516</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406</v>
      </c>
      <c r="C35" s="1127"/>
      <c r="D35" s="1127"/>
      <c r="E35" s="1127"/>
      <c r="F35" s="1127"/>
      <c r="G35" s="1127"/>
      <c r="H35" s="1127"/>
      <c r="I35" s="1127"/>
      <c r="J35" s="1127"/>
      <c r="K35" s="1127"/>
      <c r="L35" s="1127"/>
      <c r="M35" s="1127"/>
      <c r="N35" s="1127"/>
      <c r="O35" s="1127"/>
      <c r="P35" s="1128"/>
      <c r="Q35" s="1132">
        <v>2348</v>
      </c>
      <c r="R35" s="1133"/>
      <c r="S35" s="1133"/>
      <c r="T35" s="1133"/>
      <c r="U35" s="1133"/>
      <c r="V35" s="1133">
        <v>2262</v>
      </c>
      <c r="W35" s="1133"/>
      <c r="X35" s="1133"/>
      <c r="Y35" s="1133"/>
      <c r="Z35" s="1133"/>
      <c r="AA35" s="1133">
        <v>86</v>
      </c>
      <c r="AB35" s="1133"/>
      <c r="AC35" s="1133"/>
      <c r="AD35" s="1133"/>
      <c r="AE35" s="1134"/>
      <c r="AF35" s="1108">
        <v>79</v>
      </c>
      <c r="AG35" s="1109"/>
      <c r="AH35" s="1109"/>
      <c r="AI35" s="1109"/>
      <c r="AJ35" s="1110"/>
      <c r="AK35" s="1069" t="s">
        <v>516</v>
      </c>
      <c r="AL35" s="1060"/>
      <c r="AM35" s="1060"/>
      <c r="AN35" s="1060"/>
      <c r="AO35" s="1060"/>
      <c r="AP35" s="1060">
        <v>13482</v>
      </c>
      <c r="AQ35" s="1060"/>
      <c r="AR35" s="1060"/>
      <c r="AS35" s="1060"/>
      <c r="AT35" s="1060"/>
      <c r="AU35" s="1060">
        <v>12646</v>
      </c>
      <c r="AV35" s="1060"/>
      <c r="AW35" s="1060"/>
      <c r="AX35" s="1060"/>
      <c r="AY35" s="1060"/>
      <c r="AZ35" s="1131" t="s">
        <v>516</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1955</v>
      </c>
      <c r="AG63" s="1048"/>
      <c r="AH63" s="1048"/>
      <c r="AI63" s="1048"/>
      <c r="AJ63" s="1119"/>
      <c r="AK63" s="1120"/>
      <c r="AL63" s="1052"/>
      <c r="AM63" s="1052"/>
      <c r="AN63" s="1052"/>
      <c r="AO63" s="1052"/>
      <c r="AP63" s="1048">
        <v>15418</v>
      </c>
      <c r="AQ63" s="1048"/>
      <c r="AR63" s="1048"/>
      <c r="AS63" s="1048"/>
      <c r="AT63" s="1048"/>
      <c r="AU63" s="1048">
        <v>13546</v>
      </c>
      <c r="AV63" s="1048"/>
      <c r="AW63" s="1048"/>
      <c r="AX63" s="1048"/>
      <c r="AY63" s="1048"/>
      <c r="AZ63" s="1114"/>
      <c r="BA63" s="1114"/>
      <c r="BB63" s="1114"/>
      <c r="BC63" s="1114"/>
      <c r="BD63" s="1114"/>
      <c r="BE63" s="1049"/>
      <c r="BF63" s="1049"/>
      <c r="BG63" s="1049"/>
      <c r="BH63" s="1049"/>
      <c r="BI63" s="1050"/>
      <c r="BJ63" s="1115" t="s">
        <v>235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392</v>
      </c>
      <c r="AL66" s="1085"/>
      <c r="AM66" s="1085"/>
      <c r="AN66" s="1085"/>
      <c r="AO66" s="1086"/>
      <c r="AP66" s="1090" t="s">
        <v>416</v>
      </c>
      <c r="AQ66" s="1091"/>
      <c r="AR66" s="1091"/>
      <c r="AS66" s="1091"/>
      <c r="AT66" s="1092"/>
      <c r="AU66" s="1090" t="s">
        <v>417</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564</v>
      </c>
      <c r="R68" s="1071"/>
      <c r="S68" s="1071"/>
      <c r="T68" s="1071"/>
      <c r="U68" s="1071"/>
      <c r="V68" s="1071">
        <v>438</v>
      </c>
      <c r="W68" s="1071"/>
      <c r="X68" s="1071"/>
      <c r="Y68" s="1071"/>
      <c r="Z68" s="1071"/>
      <c r="AA68" s="1071">
        <v>126</v>
      </c>
      <c r="AB68" s="1071"/>
      <c r="AC68" s="1071"/>
      <c r="AD68" s="1071"/>
      <c r="AE68" s="1071"/>
      <c r="AF68" s="1071">
        <v>126</v>
      </c>
      <c r="AG68" s="1071"/>
      <c r="AH68" s="1071"/>
      <c r="AI68" s="1071"/>
      <c r="AJ68" s="1071"/>
      <c r="AK68" s="1071" t="s">
        <v>516</v>
      </c>
      <c r="AL68" s="1071"/>
      <c r="AM68" s="1071"/>
      <c r="AN68" s="1071"/>
      <c r="AO68" s="1071"/>
      <c r="AP68" s="1071">
        <v>306</v>
      </c>
      <c r="AQ68" s="1071"/>
      <c r="AR68" s="1071"/>
      <c r="AS68" s="1071"/>
      <c r="AT68" s="1071"/>
      <c r="AU68" s="1071">
        <v>33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67</v>
      </c>
      <c r="R69" s="1060"/>
      <c r="S69" s="1060"/>
      <c r="T69" s="1060"/>
      <c r="U69" s="1060"/>
      <c r="V69" s="1060">
        <v>63</v>
      </c>
      <c r="W69" s="1060"/>
      <c r="X69" s="1060"/>
      <c r="Y69" s="1060"/>
      <c r="Z69" s="1060"/>
      <c r="AA69" s="1060">
        <v>4</v>
      </c>
      <c r="AB69" s="1060"/>
      <c r="AC69" s="1060"/>
      <c r="AD69" s="1060"/>
      <c r="AE69" s="1060"/>
      <c r="AF69" s="1060">
        <v>4</v>
      </c>
      <c r="AG69" s="1060"/>
      <c r="AH69" s="1060"/>
      <c r="AI69" s="1060"/>
      <c r="AJ69" s="1060"/>
      <c r="AK69" s="1060" t="s">
        <v>516</v>
      </c>
      <c r="AL69" s="1060"/>
      <c r="AM69" s="1060"/>
      <c r="AN69" s="1060"/>
      <c r="AO69" s="1060"/>
      <c r="AP69" s="1060" t="s">
        <v>516</v>
      </c>
      <c r="AQ69" s="1060"/>
      <c r="AR69" s="1060"/>
      <c r="AS69" s="1060"/>
      <c r="AT69" s="1060"/>
      <c r="AU69" s="1060" t="s">
        <v>516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7030</v>
      </c>
      <c r="R70" s="1060"/>
      <c r="S70" s="1060"/>
      <c r="T70" s="1060"/>
      <c r="U70" s="1060"/>
      <c r="V70" s="1060">
        <v>6979</v>
      </c>
      <c r="W70" s="1060"/>
      <c r="X70" s="1060"/>
      <c r="Y70" s="1060"/>
      <c r="Z70" s="1060"/>
      <c r="AA70" s="1060">
        <v>51</v>
      </c>
      <c r="AB70" s="1060"/>
      <c r="AC70" s="1060"/>
      <c r="AD70" s="1060"/>
      <c r="AE70" s="1060"/>
      <c r="AF70" s="1060">
        <v>51</v>
      </c>
      <c r="AG70" s="1060"/>
      <c r="AH70" s="1060"/>
      <c r="AI70" s="1060"/>
      <c r="AJ70" s="1060"/>
      <c r="AK70" s="1060" t="s">
        <v>516</v>
      </c>
      <c r="AL70" s="1060"/>
      <c r="AM70" s="1060"/>
      <c r="AN70" s="1060"/>
      <c r="AO70" s="1060"/>
      <c r="AP70" s="1060" t="s">
        <v>516</v>
      </c>
      <c r="AQ70" s="1060"/>
      <c r="AR70" s="1060"/>
      <c r="AS70" s="1060"/>
      <c r="AT70" s="1060"/>
      <c r="AU70" s="1060" t="s">
        <v>516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112</v>
      </c>
      <c r="R71" s="1060"/>
      <c r="S71" s="1060"/>
      <c r="T71" s="1060"/>
      <c r="U71" s="1060"/>
      <c r="V71" s="1060">
        <v>110</v>
      </c>
      <c r="W71" s="1060"/>
      <c r="X71" s="1060"/>
      <c r="Y71" s="1060"/>
      <c r="Z71" s="1060"/>
      <c r="AA71" s="1060">
        <v>2</v>
      </c>
      <c r="AB71" s="1060"/>
      <c r="AC71" s="1060"/>
      <c r="AD71" s="1060"/>
      <c r="AE71" s="1060"/>
      <c r="AF71" s="1060">
        <v>2</v>
      </c>
      <c r="AG71" s="1060"/>
      <c r="AH71" s="1060"/>
      <c r="AI71" s="1060"/>
      <c r="AJ71" s="1060"/>
      <c r="AK71" s="1060" t="s">
        <v>516</v>
      </c>
      <c r="AL71" s="1060"/>
      <c r="AM71" s="1060"/>
      <c r="AN71" s="1060"/>
      <c r="AO71" s="1060"/>
      <c r="AP71" s="1060" t="s">
        <v>516</v>
      </c>
      <c r="AQ71" s="1060"/>
      <c r="AR71" s="1060"/>
      <c r="AS71" s="1060"/>
      <c r="AT71" s="1060"/>
      <c r="AU71" s="1060" t="s">
        <v>516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254</v>
      </c>
      <c r="R72" s="1060"/>
      <c r="S72" s="1060"/>
      <c r="T72" s="1060"/>
      <c r="U72" s="1060"/>
      <c r="V72" s="1060">
        <v>245</v>
      </c>
      <c r="W72" s="1060"/>
      <c r="X72" s="1060"/>
      <c r="Y72" s="1060"/>
      <c r="Z72" s="1060"/>
      <c r="AA72" s="1060">
        <v>10</v>
      </c>
      <c r="AB72" s="1060"/>
      <c r="AC72" s="1060"/>
      <c r="AD72" s="1060"/>
      <c r="AE72" s="1060"/>
      <c r="AF72" s="1060">
        <v>10</v>
      </c>
      <c r="AG72" s="1060"/>
      <c r="AH72" s="1060"/>
      <c r="AI72" s="1060"/>
      <c r="AJ72" s="1060"/>
      <c r="AK72" s="1060" t="s">
        <v>516</v>
      </c>
      <c r="AL72" s="1060"/>
      <c r="AM72" s="1060"/>
      <c r="AN72" s="1060"/>
      <c r="AO72" s="1060"/>
      <c r="AP72" s="1060" t="s">
        <v>516</v>
      </c>
      <c r="AQ72" s="1060"/>
      <c r="AR72" s="1060"/>
      <c r="AS72" s="1060"/>
      <c r="AT72" s="1060"/>
      <c r="AU72" s="1060" t="s">
        <v>516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257193</v>
      </c>
      <c r="R73" s="1060"/>
      <c r="S73" s="1060"/>
      <c r="T73" s="1060"/>
      <c r="U73" s="1060"/>
      <c r="V73" s="1060">
        <v>247302</v>
      </c>
      <c r="W73" s="1060"/>
      <c r="X73" s="1060"/>
      <c r="Y73" s="1060"/>
      <c r="Z73" s="1060"/>
      <c r="AA73" s="1060">
        <v>9891</v>
      </c>
      <c r="AB73" s="1060"/>
      <c r="AC73" s="1060"/>
      <c r="AD73" s="1060"/>
      <c r="AE73" s="1060"/>
      <c r="AF73" s="1060">
        <v>9891</v>
      </c>
      <c r="AG73" s="1060"/>
      <c r="AH73" s="1060"/>
      <c r="AI73" s="1060"/>
      <c r="AJ73" s="1060"/>
      <c r="AK73" s="1060" t="s">
        <v>516</v>
      </c>
      <c r="AL73" s="1060"/>
      <c r="AM73" s="1060"/>
      <c r="AN73" s="1060"/>
      <c r="AO73" s="1060"/>
      <c r="AP73" s="1060" t="s">
        <v>516</v>
      </c>
      <c r="AQ73" s="1060"/>
      <c r="AR73" s="1060"/>
      <c r="AS73" s="1060"/>
      <c r="AT73" s="1060"/>
      <c r="AU73" s="1060" t="s">
        <v>516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10084</v>
      </c>
      <c r="AG88" s="1048"/>
      <c r="AH88" s="1048"/>
      <c r="AI88" s="1048"/>
      <c r="AJ88" s="1048"/>
      <c r="AK88" s="1052"/>
      <c r="AL88" s="1052"/>
      <c r="AM88" s="1052"/>
      <c r="AN88" s="1052"/>
      <c r="AO88" s="1052"/>
      <c r="AP88" s="1048">
        <v>306</v>
      </c>
      <c r="AQ88" s="1048"/>
      <c r="AR88" s="1048"/>
      <c r="AS88" s="1048"/>
      <c r="AT88" s="1048"/>
      <c r="AU88" s="1048" t="s">
        <v>596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11</v>
      </c>
      <c r="CS102" s="1040"/>
      <c r="CT102" s="1040"/>
      <c r="CU102" s="1040"/>
      <c r="CV102" s="1041"/>
      <c r="CW102" s="1039">
        <v>70</v>
      </c>
      <c r="CX102" s="1040"/>
      <c r="CY102" s="1040"/>
      <c r="CZ102" s="1040"/>
      <c r="DA102" s="1041"/>
      <c r="DB102" s="1039" t="s">
        <v>597</v>
      </c>
      <c r="DC102" s="1040"/>
      <c r="DD102" s="1040"/>
      <c r="DE102" s="1040"/>
      <c r="DF102" s="1041"/>
      <c r="DG102" s="1039">
        <v>37</v>
      </c>
      <c r="DH102" s="1040"/>
      <c r="DI102" s="1040"/>
      <c r="DJ102" s="1040"/>
      <c r="DK102" s="1041"/>
      <c r="DL102" s="1039" t="s">
        <v>598</v>
      </c>
      <c r="DM102" s="1040"/>
      <c r="DN102" s="1040"/>
      <c r="DO102" s="1040"/>
      <c r="DP102" s="1041"/>
      <c r="DQ102" s="1039">
        <v>35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301</v>
      </c>
      <c r="AG109" s="983"/>
      <c r="AH109" s="983"/>
      <c r="AI109" s="983"/>
      <c r="AJ109" s="984"/>
      <c r="AK109" s="985" t="s">
        <v>300</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301</v>
      </c>
      <c r="BW109" s="983"/>
      <c r="BX109" s="983"/>
      <c r="BY109" s="983"/>
      <c r="BZ109" s="984"/>
      <c r="CA109" s="985" t="s">
        <v>300</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301</v>
      </c>
      <c r="DM109" s="983"/>
      <c r="DN109" s="983"/>
      <c r="DO109" s="983"/>
      <c r="DP109" s="984"/>
      <c r="DQ109" s="985" t="s">
        <v>300</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1715844</v>
      </c>
      <c r="AB110" s="976"/>
      <c r="AC110" s="976"/>
      <c r="AD110" s="976"/>
      <c r="AE110" s="977"/>
      <c r="AF110" s="978">
        <v>1545450</v>
      </c>
      <c r="AG110" s="976"/>
      <c r="AH110" s="976"/>
      <c r="AI110" s="976"/>
      <c r="AJ110" s="977"/>
      <c r="AK110" s="978">
        <v>1590944</v>
      </c>
      <c r="AL110" s="976"/>
      <c r="AM110" s="976"/>
      <c r="AN110" s="976"/>
      <c r="AO110" s="977"/>
      <c r="AP110" s="979">
        <v>13.8</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17829205</v>
      </c>
      <c r="BR110" s="923"/>
      <c r="BS110" s="923"/>
      <c r="BT110" s="923"/>
      <c r="BU110" s="923"/>
      <c r="BV110" s="923">
        <v>17653428</v>
      </c>
      <c r="BW110" s="923"/>
      <c r="BX110" s="923"/>
      <c r="BY110" s="923"/>
      <c r="BZ110" s="923"/>
      <c r="CA110" s="923">
        <v>17470486</v>
      </c>
      <c r="CB110" s="923"/>
      <c r="CC110" s="923"/>
      <c r="CD110" s="923"/>
      <c r="CE110" s="923"/>
      <c r="CF110" s="947">
        <v>152</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235</v>
      </c>
      <c r="DM110" s="923"/>
      <c r="DN110" s="923"/>
      <c r="DO110" s="923"/>
      <c r="DP110" s="923"/>
      <c r="DQ110" s="923" t="s">
        <v>235</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434</v>
      </c>
      <c r="BR111" s="895"/>
      <c r="BS111" s="895"/>
      <c r="BT111" s="895"/>
      <c r="BU111" s="895"/>
      <c r="BV111" s="895" t="s">
        <v>437</v>
      </c>
      <c r="BW111" s="895"/>
      <c r="BX111" s="895"/>
      <c r="BY111" s="895"/>
      <c r="BZ111" s="895"/>
      <c r="CA111" s="895" t="s">
        <v>437</v>
      </c>
      <c r="CB111" s="895"/>
      <c r="CC111" s="895"/>
      <c r="CD111" s="895"/>
      <c r="CE111" s="895"/>
      <c r="CF111" s="956" t="s">
        <v>434</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437</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235</v>
      </c>
      <c r="AG112" s="858"/>
      <c r="AH112" s="858"/>
      <c r="AI112" s="858"/>
      <c r="AJ112" s="859"/>
      <c r="AK112" s="860" t="s">
        <v>235</v>
      </c>
      <c r="AL112" s="858"/>
      <c r="AM112" s="858"/>
      <c r="AN112" s="858"/>
      <c r="AO112" s="859"/>
      <c r="AP112" s="905" t="s">
        <v>235</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15168188</v>
      </c>
      <c r="BR112" s="895"/>
      <c r="BS112" s="895"/>
      <c r="BT112" s="895"/>
      <c r="BU112" s="895"/>
      <c r="BV112" s="895">
        <v>14035714</v>
      </c>
      <c r="BW112" s="895"/>
      <c r="BX112" s="895"/>
      <c r="BY112" s="895"/>
      <c r="BZ112" s="895"/>
      <c r="CA112" s="895">
        <v>13546637</v>
      </c>
      <c r="CB112" s="895"/>
      <c r="CC112" s="895"/>
      <c r="CD112" s="895"/>
      <c r="CE112" s="895"/>
      <c r="CF112" s="956">
        <v>117.9</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235</v>
      </c>
      <c r="DH112" s="895"/>
      <c r="DI112" s="895"/>
      <c r="DJ112" s="895"/>
      <c r="DK112" s="895"/>
      <c r="DL112" s="895" t="s">
        <v>443</v>
      </c>
      <c r="DM112" s="895"/>
      <c r="DN112" s="895"/>
      <c r="DO112" s="895"/>
      <c r="DP112" s="895"/>
      <c r="DQ112" s="895" t="s">
        <v>235</v>
      </c>
      <c r="DR112" s="895"/>
      <c r="DS112" s="895"/>
      <c r="DT112" s="895"/>
      <c r="DU112" s="895"/>
      <c r="DV112" s="872" t="s">
        <v>434</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1193858</v>
      </c>
      <c r="AB113" s="1004"/>
      <c r="AC113" s="1004"/>
      <c r="AD113" s="1004"/>
      <c r="AE113" s="1005"/>
      <c r="AF113" s="1006">
        <v>1223972</v>
      </c>
      <c r="AG113" s="1004"/>
      <c r="AH113" s="1004"/>
      <c r="AI113" s="1004"/>
      <c r="AJ113" s="1005"/>
      <c r="AK113" s="1006">
        <v>1225910</v>
      </c>
      <c r="AL113" s="1004"/>
      <c r="AM113" s="1004"/>
      <c r="AN113" s="1004"/>
      <c r="AO113" s="1005"/>
      <c r="AP113" s="1007">
        <v>10.7</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t="s">
        <v>235</v>
      </c>
      <c r="BR113" s="895"/>
      <c r="BS113" s="895"/>
      <c r="BT113" s="895"/>
      <c r="BU113" s="895"/>
      <c r="BV113" s="895" t="s">
        <v>235</v>
      </c>
      <c r="BW113" s="895"/>
      <c r="BX113" s="895"/>
      <c r="BY113" s="895"/>
      <c r="BZ113" s="895"/>
      <c r="CA113" s="895">
        <v>33205</v>
      </c>
      <c r="CB113" s="895"/>
      <c r="CC113" s="895"/>
      <c r="CD113" s="895"/>
      <c r="CE113" s="895"/>
      <c r="CF113" s="956">
        <v>0.3</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235</v>
      </c>
      <c r="DM113" s="858"/>
      <c r="DN113" s="858"/>
      <c r="DO113" s="858"/>
      <c r="DP113" s="859"/>
      <c r="DQ113" s="860" t="s">
        <v>235</v>
      </c>
      <c r="DR113" s="858"/>
      <c r="DS113" s="858"/>
      <c r="DT113" s="858"/>
      <c r="DU113" s="859"/>
      <c r="DV113" s="905" t="s">
        <v>434</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235</v>
      </c>
      <c r="AB114" s="858"/>
      <c r="AC114" s="858"/>
      <c r="AD114" s="858"/>
      <c r="AE114" s="859"/>
      <c r="AF114" s="860" t="s">
        <v>235</v>
      </c>
      <c r="AG114" s="858"/>
      <c r="AH114" s="858"/>
      <c r="AI114" s="858"/>
      <c r="AJ114" s="859"/>
      <c r="AK114" s="860" t="s">
        <v>235</v>
      </c>
      <c r="AL114" s="858"/>
      <c r="AM114" s="858"/>
      <c r="AN114" s="858"/>
      <c r="AO114" s="859"/>
      <c r="AP114" s="905" t="s">
        <v>434</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1675430</v>
      </c>
      <c r="BR114" s="895"/>
      <c r="BS114" s="895"/>
      <c r="BT114" s="895"/>
      <c r="BU114" s="895"/>
      <c r="BV114" s="895">
        <v>1423756</v>
      </c>
      <c r="BW114" s="895"/>
      <c r="BX114" s="895"/>
      <c r="BY114" s="895"/>
      <c r="BZ114" s="895"/>
      <c r="CA114" s="895">
        <v>1189102</v>
      </c>
      <c r="CB114" s="895"/>
      <c r="CC114" s="895"/>
      <c r="CD114" s="895"/>
      <c r="CE114" s="895"/>
      <c r="CF114" s="956">
        <v>10.3</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235</v>
      </c>
      <c r="DH114" s="858"/>
      <c r="DI114" s="858"/>
      <c r="DJ114" s="858"/>
      <c r="DK114" s="859"/>
      <c r="DL114" s="860" t="s">
        <v>235</v>
      </c>
      <c r="DM114" s="858"/>
      <c r="DN114" s="858"/>
      <c r="DO114" s="858"/>
      <c r="DP114" s="859"/>
      <c r="DQ114" s="860" t="s">
        <v>235</v>
      </c>
      <c r="DR114" s="858"/>
      <c r="DS114" s="858"/>
      <c r="DT114" s="858"/>
      <c r="DU114" s="859"/>
      <c r="DV114" s="905" t="s">
        <v>434</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443</v>
      </c>
      <c r="AB115" s="1004"/>
      <c r="AC115" s="1004"/>
      <c r="AD115" s="1004"/>
      <c r="AE115" s="1005"/>
      <c r="AF115" s="1006" t="s">
        <v>235</v>
      </c>
      <c r="AG115" s="1004"/>
      <c r="AH115" s="1004"/>
      <c r="AI115" s="1004"/>
      <c r="AJ115" s="1005"/>
      <c r="AK115" s="1006" t="s">
        <v>235</v>
      </c>
      <c r="AL115" s="1004"/>
      <c r="AM115" s="1004"/>
      <c r="AN115" s="1004"/>
      <c r="AO115" s="1005"/>
      <c r="AP115" s="1007" t="s">
        <v>235</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174853</v>
      </c>
      <c r="BR115" s="895"/>
      <c r="BS115" s="895"/>
      <c r="BT115" s="895"/>
      <c r="BU115" s="895"/>
      <c r="BV115" s="895">
        <v>104975</v>
      </c>
      <c r="BW115" s="895"/>
      <c r="BX115" s="895"/>
      <c r="BY115" s="895"/>
      <c r="BZ115" s="895"/>
      <c r="CA115" s="895">
        <v>35100</v>
      </c>
      <c r="CB115" s="895"/>
      <c r="CC115" s="895"/>
      <c r="CD115" s="895"/>
      <c r="CE115" s="895"/>
      <c r="CF115" s="956">
        <v>0.3</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235</v>
      </c>
      <c r="DH115" s="858"/>
      <c r="DI115" s="858"/>
      <c r="DJ115" s="858"/>
      <c r="DK115" s="859"/>
      <c r="DL115" s="860" t="s">
        <v>235</v>
      </c>
      <c r="DM115" s="858"/>
      <c r="DN115" s="858"/>
      <c r="DO115" s="858"/>
      <c r="DP115" s="859"/>
      <c r="DQ115" s="860" t="s">
        <v>235</v>
      </c>
      <c r="DR115" s="858"/>
      <c r="DS115" s="858"/>
      <c r="DT115" s="858"/>
      <c r="DU115" s="859"/>
      <c r="DV115" s="905" t="s">
        <v>235</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235</v>
      </c>
      <c r="AB116" s="858"/>
      <c r="AC116" s="858"/>
      <c r="AD116" s="858"/>
      <c r="AE116" s="859"/>
      <c r="AF116" s="860">
        <v>55</v>
      </c>
      <c r="AG116" s="858"/>
      <c r="AH116" s="858"/>
      <c r="AI116" s="858"/>
      <c r="AJ116" s="859"/>
      <c r="AK116" s="860" t="s">
        <v>235</v>
      </c>
      <c r="AL116" s="858"/>
      <c r="AM116" s="858"/>
      <c r="AN116" s="858"/>
      <c r="AO116" s="859"/>
      <c r="AP116" s="905" t="s">
        <v>235</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443</v>
      </c>
      <c r="BR116" s="895"/>
      <c r="BS116" s="895"/>
      <c r="BT116" s="895"/>
      <c r="BU116" s="895"/>
      <c r="BV116" s="895" t="s">
        <v>434</v>
      </c>
      <c r="BW116" s="895"/>
      <c r="BX116" s="895"/>
      <c r="BY116" s="895"/>
      <c r="BZ116" s="895"/>
      <c r="CA116" s="895" t="s">
        <v>235</v>
      </c>
      <c r="CB116" s="895"/>
      <c r="CC116" s="895"/>
      <c r="CD116" s="895"/>
      <c r="CE116" s="895"/>
      <c r="CF116" s="956" t="s">
        <v>235</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235</v>
      </c>
      <c r="DH116" s="858"/>
      <c r="DI116" s="858"/>
      <c r="DJ116" s="858"/>
      <c r="DK116" s="859"/>
      <c r="DL116" s="860" t="s">
        <v>235</v>
      </c>
      <c r="DM116" s="858"/>
      <c r="DN116" s="858"/>
      <c r="DO116" s="858"/>
      <c r="DP116" s="859"/>
      <c r="DQ116" s="860" t="s">
        <v>235</v>
      </c>
      <c r="DR116" s="858"/>
      <c r="DS116" s="858"/>
      <c r="DT116" s="858"/>
      <c r="DU116" s="859"/>
      <c r="DV116" s="905" t="s">
        <v>235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2909702</v>
      </c>
      <c r="AB117" s="990"/>
      <c r="AC117" s="990"/>
      <c r="AD117" s="990"/>
      <c r="AE117" s="991"/>
      <c r="AF117" s="992">
        <v>2769477</v>
      </c>
      <c r="AG117" s="990"/>
      <c r="AH117" s="990"/>
      <c r="AI117" s="990"/>
      <c r="AJ117" s="991"/>
      <c r="AK117" s="992">
        <v>2816854</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235</v>
      </c>
      <c r="BW117" s="895"/>
      <c r="BX117" s="895"/>
      <c r="BY117" s="895"/>
      <c r="BZ117" s="895"/>
      <c r="CA117" s="895" t="s">
        <v>459</v>
      </c>
      <c r="CB117" s="895"/>
      <c r="CC117" s="895"/>
      <c r="CD117" s="895"/>
      <c r="CE117" s="895"/>
      <c r="CF117" s="956" t="s">
        <v>459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458</v>
      </c>
      <c r="DH117" s="858"/>
      <c r="DI117" s="858"/>
      <c r="DJ117" s="858"/>
      <c r="DK117" s="859"/>
      <c r="DL117" s="860" t="s">
        <v>235</v>
      </c>
      <c r="DM117" s="858"/>
      <c r="DN117" s="858"/>
      <c r="DO117" s="858"/>
      <c r="DP117" s="859"/>
      <c r="DQ117" s="860" t="s">
        <v>235</v>
      </c>
      <c r="DR117" s="858"/>
      <c r="DS117" s="858"/>
      <c r="DT117" s="858"/>
      <c r="DU117" s="859"/>
      <c r="DV117" s="905" t="s">
        <v>458</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301</v>
      </c>
      <c r="AG118" s="983"/>
      <c r="AH118" s="983"/>
      <c r="AI118" s="983"/>
      <c r="AJ118" s="984"/>
      <c r="AK118" s="985" t="s">
        <v>300</v>
      </c>
      <c r="AL118" s="983"/>
      <c r="AM118" s="983"/>
      <c r="AN118" s="983"/>
      <c r="AO118" s="984"/>
      <c r="AP118" s="986" t="s">
        <v>428</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458</v>
      </c>
      <c r="BR118" s="926"/>
      <c r="BS118" s="926"/>
      <c r="BT118" s="926"/>
      <c r="BU118" s="926"/>
      <c r="BV118" s="926" t="s">
        <v>458</v>
      </c>
      <c r="BW118" s="926"/>
      <c r="BX118" s="926"/>
      <c r="BY118" s="926"/>
      <c r="BZ118" s="926"/>
      <c r="CA118" s="926" t="s">
        <v>458</v>
      </c>
      <c r="CB118" s="926"/>
      <c r="CC118" s="926"/>
      <c r="CD118" s="926"/>
      <c r="CE118" s="926"/>
      <c r="CF118" s="956" t="s">
        <v>458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235</v>
      </c>
      <c r="DH118" s="858"/>
      <c r="DI118" s="858"/>
      <c r="DJ118" s="858"/>
      <c r="DK118" s="859"/>
      <c r="DL118" s="860" t="s">
        <v>458</v>
      </c>
      <c r="DM118" s="858"/>
      <c r="DN118" s="858"/>
      <c r="DO118" s="858"/>
      <c r="DP118" s="859"/>
      <c r="DQ118" s="860" t="s">
        <v>458</v>
      </c>
      <c r="DR118" s="858"/>
      <c r="DS118" s="858"/>
      <c r="DT118" s="858"/>
      <c r="DU118" s="859"/>
      <c r="DV118" s="905" t="s">
        <v>463</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458</v>
      </c>
      <c r="AB119" s="976"/>
      <c r="AC119" s="976"/>
      <c r="AD119" s="976"/>
      <c r="AE119" s="977"/>
      <c r="AF119" s="978" t="s">
        <v>464</v>
      </c>
      <c r="AG119" s="976"/>
      <c r="AH119" s="976"/>
      <c r="AI119" s="976"/>
      <c r="AJ119" s="977"/>
      <c r="AK119" s="978" t="s">
        <v>235</v>
      </c>
      <c r="AL119" s="976"/>
      <c r="AM119" s="976"/>
      <c r="AN119" s="976"/>
      <c r="AO119" s="977"/>
      <c r="AP119" s="979" t="s">
        <v>458</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465</v>
      </c>
      <c r="BP119" s="959"/>
      <c r="BQ119" s="963">
        <v>34847676</v>
      </c>
      <c r="BR119" s="926"/>
      <c r="BS119" s="926"/>
      <c r="BT119" s="926"/>
      <c r="BU119" s="926"/>
      <c r="BV119" s="926">
        <v>33217873</v>
      </c>
      <c r="BW119" s="926"/>
      <c r="BX119" s="926"/>
      <c r="BY119" s="926"/>
      <c r="BZ119" s="926"/>
      <c r="CA119" s="926">
        <v>32274530</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467</v>
      </c>
      <c r="DH119" s="841"/>
      <c r="DI119" s="841"/>
      <c r="DJ119" s="841"/>
      <c r="DK119" s="842"/>
      <c r="DL119" s="843" t="s">
        <v>458</v>
      </c>
      <c r="DM119" s="841"/>
      <c r="DN119" s="841"/>
      <c r="DO119" s="841"/>
      <c r="DP119" s="842"/>
      <c r="DQ119" s="843" t="s">
        <v>235</v>
      </c>
      <c r="DR119" s="841"/>
      <c r="DS119" s="841"/>
      <c r="DT119" s="841"/>
      <c r="DU119" s="842"/>
      <c r="DV119" s="929" t="s">
        <v>458</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459</v>
      </c>
      <c r="AL120" s="858"/>
      <c r="AM120" s="858"/>
      <c r="AN120" s="858"/>
      <c r="AO120" s="859"/>
      <c r="AP120" s="905" t="s">
        <v>235</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6249025</v>
      </c>
      <c r="BR120" s="923"/>
      <c r="BS120" s="923"/>
      <c r="BT120" s="923"/>
      <c r="BU120" s="923"/>
      <c r="BV120" s="923">
        <v>6173994</v>
      </c>
      <c r="BW120" s="923"/>
      <c r="BX120" s="923"/>
      <c r="BY120" s="923"/>
      <c r="BZ120" s="923"/>
      <c r="CA120" s="923">
        <v>6128011</v>
      </c>
      <c r="CB120" s="923"/>
      <c r="CC120" s="923"/>
      <c r="CD120" s="923"/>
      <c r="CE120" s="923"/>
      <c r="CF120" s="947">
        <v>53.3</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14090284</v>
      </c>
      <c r="DH120" s="923"/>
      <c r="DI120" s="923"/>
      <c r="DJ120" s="923"/>
      <c r="DK120" s="923"/>
      <c r="DL120" s="923">
        <v>13037989</v>
      </c>
      <c r="DM120" s="923"/>
      <c r="DN120" s="923"/>
      <c r="DO120" s="923"/>
      <c r="DP120" s="923"/>
      <c r="DQ120" s="923">
        <v>12645880</v>
      </c>
      <c r="DR120" s="923"/>
      <c r="DS120" s="923"/>
      <c r="DT120" s="923"/>
      <c r="DU120" s="923"/>
      <c r="DV120" s="924">
        <v>110</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458</v>
      </c>
      <c r="AB121" s="858"/>
      <c r="AC121" s="858"/>
      <c r="AD121" s="858"/>
      <c r="AE121" s="859"/>
      <c r="AF121" s="860" t="s">
        <v>458</v>
      </c>
      <c r="AG121" s="858"/>
      <c r="AH121" s="858"/>
      <c r="AI121" s="858"/>
      <c r="AJ121" s="859"/>
      <c r="AK121" s="860" t="s">
        <v>458</v>
      </c>
      <c r="AL121" s="858"/>
      <c r="AM121" s="858"/>
      <c r="AN121" s="858"/>
      <c r="AO121" s="859"/>
      <c r="AP121" s="905" t="s">
        <v>458</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4827368</v>
      </c>
      <c r="BR121" s="895"/>
      <c r="BS121" s="895"/>
      <c r="BT121" s="895"/>
      <c r="BU121" s="895"/>
      <c r="BV121" s="895">
        <v>4808738</v>
      </c>
      <c r="BW121" s="895"/>
      <c r="BX121" s="895"/>
      <c r="BY121" s="895"/>
      <c r="BZ121" s="895"/>
      <c r="CA121" s="895">
        <v>4788385</v>
      </c>
      <c r="CB121" s="895"/>
      <c r="CC121" s="895"/>
      <c r="CD121" s="895"/>
      <c r="CE121" s="895"/>
      <c r="CF121" s="956">
        <v>41.7</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1007507</v>
      </c>
      <c r="DH121" s="895"/>
      <c r="DI121" s="895"/>
      <c r="DJ121" s="895"/>
      <c r="DK121" s="895"/>
      <c r="DL121" s="895">
        <v>942378</v>
      </c>
      <c r="DM121" s="895"/>
      <c r="DN121" s="895"/>
      <c r="DO121" s="895"/>
      <c r="DP121" s="895"/>
      <c r="DQ121" s="895">
        <v>859459</v>
      </c>
      <c r="DR121" s="895"/>
      <c r="DS121" s="895"/>
      <c r="DT121" s="895"/>
      <c r="DU121" s="895"/>
      <c r="DV121" s="872">
        <v>7.5</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463</v>
      </c>
      <c r="AB122" s="858"/>
      <c r="AC122" s="858"/>
      <c r="AD122" s="858"/>
      <c r="AE122" s="859"/>
      <c r="AF122" s="860" t="s">
        <v>235</v>
      </c>
      <c r="AG122" s="858"/>
      <c r="AH122" s="858"/>
      <c r="AI122" s="858"/>
      <c r="AJ122" s="859"/>
      <c r="AK122" s="860" t="s">
        <v>458</v>
      </c>
      <c r="AL122" s="858"/>
      <c r="AM122" s="858"/>
      <c r="AN122" s="858"/>
      <c r="AO122" s="859"/>
      <c r="AP122" s="905" t="s">
        <v>458</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20969211</v>
      </c>
      <c r="BR122" s="926"/>
      <c r="BS122" s="926"/>
      <c r="BT122" s="926"/>
      <c r="BU122" s="926"/>
      <c r="BV122" s="926">
        <v>20332780</v>
      </c>
      <c r="BW122" s="926"/>
      <c r="BX122" s="926"/>
      <c r="BY122" s="926"/>
      <c r="BZ122" s="926"/>
      <c r="CA122" s="926">
        <v>19977354</v>
      </c>
      <c r="CB122" s="926"/>
      <c r="CC122" s="926"/>
      <c r="CD122" s="926"/>
      <c r="CE122" s="926"/>
      <c r="CF122" s="927">
        <v>173.8</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70397</v>
      </c>
      <c r="DH122" s="895"/>
      <c r="DI122" s="895"/>
      <c r="DJ122" s="895"/>
      <c r="DK122" s="895"/>
      <c r="DL122" s="895">
        <v>55347</v>
      </c>
      <c r="DM122" s="895"/>
      <c r="DN122" s="895"/>
      <c r="DO122" s="895"/>
      <c r="DP122" s="895"/>
      <c r="DQ122" s="895">
        <v>41298</v>
      </c>
      <c r="DR122" s="895"/>
      <c r="DS122" s="895"/>
      <c r="DT122" s="895"/>
      <c r="DU122" s="895"/>
      <c r="DV122" s="872">
        <v>0.4</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458</v>
      </c>
      <c r="AB123" s="858"/>
      <c r="AC123" s="858"/>
      <c r="AD123" s="858"/>
      <c r="AE123" s="859"/>
      <c r="AF123" s="860" t="s">
        <v>458</v>
      </c>
      <c r="AG123" s="858"/>
      <c r="AH123" s="858"/>
      <c r="AI123" s="858"/>
      <c r="AJ123" s="859"/>
      <c r="AK123" s="860" t="s">
        <v>458</v>
      </c>
      <c r="AL123" s="858"/>
      <c r="AM123" s="858"/>
      <c r="AN123" s="858"/>
      <c r="AO123" s="859"/>
      <c r="AP123" s="905" t="s">
        <v>458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477</v>
      </c>
      <c r="BP123" s="959"/>
      <c r="BQ123" s="913">
        <v>32045604</v>
      </c>
      <c r="BR123" s="914"/>
      <c r="BS123" s="914"/>
      <c r="BT123" s="914"/>
      <c r="BU123" s="914"/>
      <c r="BV123" s="914">
        <v>31315512</v>
      </c>
      <c r="BW123" s="914"/>
      <c r="BX123" s="914"/>
      <c r="BY123" s="914"/>
      <c r="BZ123" s="914"/>
      <c r="CA123" s="914">
        <v>30893750</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458</v>
      </c>
      <c r="DH123" s="858"/>
      <c r="DI123" s="858"/>
      <c r="DJ123" s="858"/>
      <c r="DK123" s="859"/>
      <c r="DL123" s="860" t="s">
        <v>458</v>
      </c>
      <c r="DM123" s="858"/>
      <c r="DN123" s="858"/>
      <c r="DO123" s="858"/>
      <c r="DP123" s="859"/>
      <c r="DQ123" s="860" t="s">
        <v>458</v>
      </c>
      <c r="DR123" s="858"/>
      <c r="DS123" s="858"/>
      <c r="DT123" s="858"/>
      <c r="DU123" s="859"/>
      <c r="DV123" s="905" t="s">
        <v>235</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458</v>
      </c>
      <c r="AB124" s="858"/>
      <c r="AC124" s="858"/>
      <c r="AD124" s="858"/>
      <c r="AE124" s="859"/>
      <c r="AF124" s="860" t="s">
        <v>458</v>
      </c>
      <c r="AG124" s="858"/>
      <c r="AH124" s="858"/>
      <c r="AI124" s="858"/>
      <c r="AJ124" s="859"/>
      <c r="AK124" s="860" t="s">
        <v>463</v>
      </c>
      <c r="AL124" s="858"/>
      <c r="AM124" s="858"/>
      <c r="AN124" s="858"/>
      <c r="AO124" s="859"/>
      <c r="AP124" s="905" t="s">
        <v>458</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24.8</v>
      </c>
      <c r="BR124" s="912"/>
      <c r="BS124" s="912"/>
      <c r="BT124" s="912"/>
      <c r="BU124" s="912"/>
      <c r="BV124" s="912">
        <v>16.7</v>
      </c>
      <c r="BW124" s="912"/>
      <c r="BX124" s="912"/>
      <c r="BY124" s="912"/>
      <c r="BZ124" s="912"/>
      <c r="CA124" s="912">
        <v>12</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458</v>
      </c>
      <c r="DH124" s="841"/>
      <c r="DI124" s="841"/>
      <c r="DJ124" s="841"/>
      <c r="DK124" s="842"/>
      <c r="DL124" s="843" t="s">
        <v>458</v>
      </c>
      <c r="DM124" s="841"/>
      <c r="DN124" s="841"/>
      <c r="DO124" s="841"/>
      <c r="DP124" s="842"/>
      <c r="DQ124" s="843" t="s">
        <v>458</v>
      </c>
      <c r="DR124" s="841"/>
      <c r="DS124" s="841"/>
      <c r="DT124" s="841"/>
      <c r="DU124" s="842"/>
      <c r="DV124" s="929" t="s">
        <v>463</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458</v>
      </c>
      <c r="AB125" s="858"/>
      <c r="AC125" s="858"/>
      <c r="AD125" s="858"/>
      <c r="AE125" s="859"/>
      <c r="AF125" s="860" t="s">
        <v>458</v>
      </c>
      <c r="AG125" s="858"/>
      <c r="AH125" s="858"/>
      <c r="AI125" s="858"/>
      <c r="AJ125" s="859"/>
      <c r="AK125" s="860" t="s">
        <v>467</v>
      </c>
      <c r="AL125" s="858"/>
      <c r="AM125" s="858"/>
      <c r="AN125" s="858"/>
      <c r="AO125" s="859"/>
      <c r="AP125" s="905" t="s">
        <v>459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235</v>
      </c>
      <c r="DH125" s="923"/>
      <c r="DI125" s="923"/>
      <c r="DJ125" s="923"/>
      <c r="DK125" s="923"/>
      <c r="DL125" s="923" t="s">
        <v>464</v>
      </c>
      <c r="DM125" s="923"/>
      <c r="DN125" s="923"/>
      <c r="DO125" s="923"/>
      <c r="DP125" s="923"/>
      <c r="DQ125" s="923" t="s">
        <v>458</v>
      </c>
      <c r="DR125" s="923"/>
      <c r="DS125" s="923"/>
      <c r="DT125" s="923"/>
      <c r="DU125" s="923"/>
      <c r="DV125" s="924" t="s">
        <v>463</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458</v>
      </c>
      <c r="AB126" s="858"/>
      <c r="AC126" s="858"/>
      <c r="AD126" s="858"/>
      <c r="AE126" s="859"/>
      <c r="AF126" s="860" t="s">
        <v>458</v>
      </c>
      <c r="AG126" s="858"/>
      <c r="AH126" s="858"/>
      <c r="AI126" s="858"/>
      <c r="AJ126" s="859"/>
      <c r="AK126" s="860" t="s">
        <v>458</v>
      </c>
      <c r="AL126" s="858"/>
      <c r="AM126" s="858"/>
      <c r="AN126" s="858"/>
      <c r="AO126" s="859"/>
      <c r="AP126" s="905" t="s">
        <v>458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v>174853</v>
      </c>
      <c r="DH126" s="895"/>
      <c r="DI126" s="895"/>
      <c r="DJ126" s="895"/>
      <c r="DK126" s="895"/>
      <c r="DL126" s="895">
        <v>104975</v>
      </c>
      <c r="DM126" s="895"/>
      <c r="DN126" s="895"/>
      <c r="DO126" s="895"/>
      <c r="DP126" s="895"/>
      <c r="DQ126" s="895">
        <v>35100</v>
      </c>
      <c r="DR126" s="895"/>
      <c r="DS126" s="895"/>
      <c r="DT126" s="895"/>
      <c r="DU126" s="895"/>
      <c r="DV126" s="872">
        <v>0.3</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235</v>
      </c>
      <c r="AB127" s="858"/>
      <c r="AC127" s="858"/>
      <c r="AD127" s="858"/>
      <c r="AE127" s="859"/>
      <c r="AF127" s="860" t="s">
        <v>458</v>
      </c>
      <c r="AG127" s="858"/>
      <c r="AH127" s="858"/>
      <c r="AI127" s="858"/>
      <c r="AJ127" s="859"/>
      <c r="AK127" s="860" t="s">
        <v>235</v>
      </c>
      <c r="AL127" s="858"/>
      <c r="AM127" s="858"/>
      <c r="AN127" s="858"/>
      <c r="AO127" s="859"/>
      <c r="AP127" s="905" t="s">
        <v>458</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459</v>
      </c>
      <c r="DH127" s="895"/>
      <c r="DI127" s="895"/>
      <c r="DJ127" s="895"/>
      <c r="DK127" s="895"/>
      <c r="DL127" s="895" t="s">
        <v>458</v>
      </c>
      <c r="DM127" s="895"/>
      <c r="DN127" s="895"/>
      <c r="DO127" s="895"/>
      <c r="DP127" s="895"/>
      <c r="DQ127" s="895" t="s">
        <v>458</v>
      </c>
      <c r="DR127" s="895"/>
      <c r="DS127" s="895"/>
      <c r="DT127" s="895"/>
      <c r="DU127" s="895"/>
      <c r="DV127" s="872" t="s">
        <v>458</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461951</v>
      </c>
      <c r="AB128" s="879"/>
      <c r="AC128" s="879"/>
      <c r="AD128" s="879"/>
      <c r="AE128" s="880"/>
      <c r="AF128" s="881">
        <v>499336</v>
      </c>
      <c r="AG128" s="879"/>
      <c r="AH128" s="879"/>
      <c r="AI128" s="879"/>
      <c r="AJ128" s="880"/>
      <c r="AK128" s="881">
        <v>476442</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458</v>
      </c>
      <c r="BG128" s="865"/>
      <c r="BH128" s="865"/>
      <c r="BI128" s="865"/>
      <c r="BJ128" s="865"/>
      <c r="BK128" s="865"/>
      <c r="BL128" s="888"/>
      <c r="BM128" s="864">
        <v>12.92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235</v>
      </c>
      <c r="DH128" s="869"/>
      <c r="DI128" s="869"/>
      <c r="DJ128" s="869"/>
      <c r="DK128" s="869"/>
      <c r="DL128" s="869" t="s">
        <v>458</v>
      </c>
      <c r="DM128" s="869"/>
      <c r="DN128" s="869"/>
      <c r="DO128" s="869"/>
      <c r="DP128" s="869"/>
      <c r="DQ128" s="869" t="s">
        <v>459</v>
      </c>
      <c r="DR128" s="869"/>
      <c r="DS128" s="869"/>
      <c r="DT128" s="869"/>
      <c r="DU128" s="869"/>
      <c r="DV128" s="870" t="s">
        <v>458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13138173</v>
      </c>
      <c r="AB129" s="858"/>
      <c r="AC129" s="858"/>
      <c r="AD129" s="858"/>
      <c r="AE129" s="859"/>
      <c r="AF129" s="860">
        <v>13193690</v>
      </c>
      <c r="AG129" s="858"/>
      <c r="AH129" s="858"/>
      <c r="AI129" s="858"/>
      <c r="AJ129" s="859"/>
      <c r="AK129" s="860">
        <v>13322030</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235</v>
      </c>
      <c r="BG129" s="848"/>
      <c r="BH129" s="848"/>
      <c r="BI129" s="848"/>
      <c r="BJ129" s="848"/>
      <c r="BK129" s="848"/>
      <c r="BL129" s="849"/>
      <c r="BM129" s="847">
        <v>17.920000000000002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1852579</v>
      </c>
      <c r="AB130" s="858"/>
      <c r="AC130" s="858"/>
      <c r="AD130" s="858"/>
      <c r="AE130" s="859"/>
      <c r="AF130" s="860">
        <v>1820280</v>
      </c>
      <c r="AG130" s="858"/>
      <c r="AH130" s="858"/>
      <c r="AI130" s="858"/>
      <c r="AJ130" s="859"/>
      <c r="AK130" s="860">
        <v>1830031</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4.5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11285594</v>
      </c>
      <c r="AB131" s="841"/>
      <c r="AC131" s="841"/>
      <c r="AD131" s="841"/>
      <c r="AE131" s="842"/>
      <c r="AF131" s="843">
        <v>11373410</v>
      </c>
      <c r="AG131" s="841"/>
      <c r="AH131" s="841"/>
      <c r="AI131" s="841"/>
      <c r="AJ131" s="842"/>
      <c r="AK131" s="843">
        <v>11491999</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12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5.2737321579999996</v>
      </c>
      <c r="AB132" s="821"/>
      <c r="AC132" s="821"/>
      <c r="AD132" s="821"/>
      <c r="AE132" s="822"/>
      <c r="AF132" s="823">
        <v>3.9553748610000001</v>
      </c>
      <c r="AG132" s="821"/>
      <c r="AH132" s="821"/>
      <c r="AI132" s="821"/>
      <c r="AJ132" s="822"/>
      <c r="AK132" s="823">
        <v>4.441185559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5.8</v>
      </c>
      <c r="AB133" s="800"/>
      <c r="AC133" s="800"/>
      <c r="AD133" s="800"/>
      <c r="AE133" s="801"/>
      <c r="AF133" s="799">
        <v>5</v>
      </c>
      <c r="AG133" s="800"/>
      <c r="AH133" s="800"/>
      <c r="AI133" s="800"/>
      <c r="AJ133" s="801"/>
      <c r="AK133" s="799">
        <v>4.5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YkMneNMKe+KAr7gdnXTbu7lup8cnDuHn1aAf2kxc+YulJAVpPr/T0dGxS687xSZXqddE4gQOlzoVIwczu/zjw==" saltValue="b1PVlNxe5mfhHrkJbhBX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zkX43PfPkmK6KLj+GwsWQJBn4mJgat5sa19RhG+bmuUG19qaj3Owxpdc9cONVET8V5sZ1ZgnGznOz0J+23Wcg==" saltValue="DJONwoxXo2mHy15PK8sx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tZ1L+E/MrOMerGZt7OdqRyNAQXHKLGpHwoeTvlewwkfV6mT6VY7BpnWbMLLPDGxpxHqlAtqgbKMGVqLKd+qEg==" saltValue="gW/iNCDbd1UVP3pG2OsH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3063666</v>
      </c>
      <c r="AP9" s="312">
        <v>45082</v>
      </c>
      <c r="AQ9" s="313">
        <v>62647</v>
      </c>
      <c r="AR9" s="314">
        <v>-28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155580</v>
      </c>
      <c r="AP10" s="315">
        <v>2289</v>
      </c>
      <c r="AQ10" s="316">
        <v>5968</v>
      </c>
      <c r="AR10" s="317">
        <v>-61.6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6492</v>
      </c>
      <c r="AP11" s="315">
        <v>96</v>
      </c>
      <c r="AQ11" s="316">
        <v>5863</v>
      </c>
      <c r="AR11" s="317">
        <v>-98.4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t="s">
        <v>516</v>
      </c>
      <c r="AP12" s="315" t="s">
        <v>516</v>
      </c>
      <c r="AQ12" s="316">
        <v>1312</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516</v>
      </c>
      <c r="AP13" s="315" t="s">
        <v>516</v>
      </c>
      <c r="AQ13" s="316">
        <v>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164821</v>
      </c>
      <c r="AP14" s="315">
        <v>2425</v>
      </c>
      <c r="AQ14" s="316">
        <v>2308</v>
      </c>
      <c r="AR14" s="317">
        <v>5.0999999999999996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5237</v>
      </c>
      <c r="AP15" s="315">
        <v>77</v>
      </c>
      <c r="AQ15" s="316">
        <v>1635</v>
      </c>
      <c r="AR15" s="317">
        <v>-95.3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-193241</v>
      </c>
      <c r="AP16" s="315">
        <v>-2844</v>
      </c>
      <c r="AQ16" s="316">
        <v>-5106</v>
      </c>
      <c r="AR16" s="317">
        <v>-44.3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3202555</v>
      </c>
      <c r="AP17" s="315">
        <v>47126</v>
      </c>
      <c r="AQ17" s="316">
        <v>74627</v>
      </c>
      <c r="AR17" s="317">
        <v>-36.9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5.39</v>
      </c>
      <c r="AP21" s="328">
        <v>7.32</v>
      </c>
      <c r="AQ21" s="329">
        <v>-1.93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95.6</v>
      </c>
      <c r="AP22" s="333">
        <v>98.6</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1590944</v>
      </c>
      <c r="AP32" s="342">
        <v>23411</v>
      </c>
      <c r="AQ32" s="343">
        <v>39505</v>
      </c>
      <c r="AR32" s="344">
        <v>-40.700000000000003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516</v>
      </c>
      <c r="AP34" s="342" t="s">
        <v>516</v>
      </c>
      <c r="AQ34" s="343">
        <v>56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1225910</v>
      </c>
      <c r="AP35" s="342">
        <v>18039</v>
      </c>
      <c r="AQ35" s="343">
        <v>13645</v>
      </c>
      <c r="AR35" s="344">
        <v>32.200000000000003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t="s">
        <v>516</v>
      </c>
      <c r="AP36" s="342" t="s">
        <v>516</v>
      </c>
      <c r="AQ36" s="343">
        <v>1726</v>
      </c>
      <c r="AR36" s="344" t="s">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t="s">
        <v>516</v>
      </c>
      <c r="AP37" s="342" t="s">
        <v>516</v>
      </c>
      <c r="AQ37" s="343">
        <v>663</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-476442</v>
      </c>
      <c r="AP39" s="342">
        <v>-7011</v>
      </c>
      <c r="AQ39" s="343">
        <v>-5573</v>
      </c>
      <c r="AR39" s="344">
        <v>25.8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-1830031</v>
      </c>
      <c r="AP40" s="342">
        <v>-26929</v>
      </c>
      <c r="AQ40" s="343">
        <v>-36518</v>
      </c>
      <c r="AR40" s="344">
        <v>-26.3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510381</v>
      </c>
      <c r="AP41" s="342">
        <v>7510</v>
      </c>
      <c r="AQ41" s="343">
        <v>13504</v>
      </c>
      <c r="AR41" s="344">
        <v>-44.4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2080945</v>
      </c>
      <c r="AN51" s="364">
        <v>30293</v>
      </c>
      <c r="AO51" s="365">
        <v>6.3</v>
      </c>
      <c r="AP51" s="366">
        <v>66255</v>
      </c>
      <c r="AQ51" s="367">
        <v>3.6</v>
      </c>
      <c r="AR51" s="368">
        <v>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1240941</v>
      </c>
      <c r="AN52" s="372">
        <v>18065</v>
      </c>
      <c r="AO52" s="373">
        <v>162</v>
      </c>
      <c r="AP52" s="374">
        <v>31822</v>
      </c>
      <c r="AQ52" s="375">
        <v>8.8000000000000007</v>
      </c>
      <c r="AR52" s="376">
        <v>153.19999999999999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2213304</v>
      </c>
      <c r="AN53" s="364">
        <v>32255</v>
      </c>
      <c r="AO53" s="365">
        <v>6.5</v>
      </c>
      <c r="AP53" s="366">
        <v>54227</v>
      </c>
      <c r="AQ53" s="367">
        <v>-18.2</v>
      </c>
      <c r="AR53" s="368">
        <v>24.7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914819</v>
      </c>
      <c r="AN54" s="372">
        <v>13332</v>
      </c>
      <c r="AO54" s="373">
        <v>-26.2</v>
      </c>
      <c r="AP54" s="374">
        <v>29694</v>
      </c>
      <c r="AQ54" s="375">
        <v>-6.7</v>
      </c>
      <c r="AR54" s="376">
        <v>-19.5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2915573</v>
      </c>
      <c r="AN55" s="364">
        <v>42620</v>
      </c>
      <c r="AO55" s="365">
        <v>32.1</v>
      </c>
      <c r="AP55" s="366">
        <v>57295</v>
      </c>
      <c r="AQ55" s="367">
        <v>5.7</v>
      </c>
      <c r="AR55" s="368">
        <v>26.4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810077</v>
      </c>
      <c r="AN56" s="372">
        <v>11842</v>
      </c>
      <c r="AO56" s="373">
        <v>-11.2</v>
      </c>
      <c r="AP56" s="374">
        <v>32771</v>
      </c>
      <c r="AQ56" s="375">
        <v>10.4</v>
      </c>
      <c r="AR56" s="376">
        <v>-21.6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1512863</v>
      </c>
      <c r="AN57" s="364">
        <v>22177</v>
      </c>
      <c r="AO57" s="365">
        <v>-48</v>
      </c>
      <c r="AP57" s="366">
        <v>54110</v>
      </c>
      <c r="AQ57" s="367">
        <v>-5.6</v>
      </c>
      <c r="AR57" s="368">
        <v>-42.4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864358</v>
      </c>
      <c r="AN58" s="372">
        <v>12670</v>
      </c>
      <c r="AO58" s="373">
        <v>7</v>
      </c>
      <c r="AP58" s="374">
        <v>30620</v>
      </c>
      <c r="AQ58" s="375">
        <v>-6.6</v>
      </c>
      <c r="AR58" s="376">
        <v>13.6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1894162</v>
      </c>
      <c r="AN59" s="364">
        <v>27873</v>
      </c>
      <c r="AO59" s="365">
        <v>25.7</v>
      </c>
      <c r="AP59" s="366">
        <v>54684</v>
      </c>
      <c r="AQ59" s="367">
        <v>1.1000000000000001</v>
      </c>
      <c r="AR59" s="368">
        <v>24.6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909613</v>
      </c>
      <c r="AN60" s="372">
        <v>13385</v>
      </c>
      <c r="AO60" s="373">
        <v>5.6</v>
      </c>
      <c r="AP60" s="374">
        <v>32829</v>
      </c>
      <c r="AQ60" s="375">
        <v>7.2</v>
      </c>
      <c r="AR60" s="376">
        <v>-1.6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2123369</v>
      </c>
      <c r="AN61" s="379">
        <v>31044</v>
      </c>
      <c r="AO61" s="380">
        <v>4.5</v>
      </c>
      <c r="AP61" s="381">
        <v>57314</v>
      </c>
      <c r="AQ61" s="382">
        <v>-2.7</v>
      </c>
      <c r="AR61" s="368">
        <v>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947962</v>
      </c>
      <c r="AN62" s="372">
        <v>13859</v>
      </c>
      <c r="AO62" s="373">
        <v>27.4</v>
      </c>
      <c r="AP62" s="374">
        <v>31547</v>
      </c>
      <c r="AQ62" s="375">
        <v>2.6</v>
      </c>
      <c r="AR62" s="376">
        <v>24.8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e599lYkJgfGH2Bed/HpU3GSxV+K3432tQcY0Ergqi/TiB7XjF3RAdRS/ldf02m7DYAVCIKJw6dsMFPZRwE+bA==" saltValue="A9EmjomxPqsit/oCSSHk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TMSCfkDTEnRnlnCpJcgs9Z7QzpY3b16YpF1pxipnEtI7PioraX3CFSxC2oAqwUVZ0hqvT4IcVqE9NohW2MMhw==" saltValue="20rr2/jUzUo8MnQh++1N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8hwVzkAWaCrF9xcdWwhGNFOF5E+DZb81fGpLhXqHHSCBe0QnwfCMay1P/1GIXGLX5ZZG7+Nuvg2HQGaMWJjQQ==" saltValue="u6tD0W7KACG2fQieECet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27.43</v>
      </c>
      <c r="G47" s="12">
        <v>34.93</v>
      </c>
      <c r="H47" s="12">
        <v>30.49</v>
      </c>
      <c r="I47" s="12">
        <v>29.48</v>
      </c>
      <c r="J47" s="13">
        <v>22.65</v>
      </c>
    </row>
    <row r="48" spans="2:10" ht="57.75" customHeight="1" x14ac:dyDescent="0.15">
      <c r="B48" s="14"/>
      <c r="C48" s="1234" t="s">
        <v>4</v>
      </c>
      <c r="D48" s="1234"/>
      <c r="E48" s="1235"/>
      <c r="F48" s="15">
        <v>9.8000000000000007</v>
      </c>
      <c r="G48" s="16">
        <v>4.04</v>
      </c>
      <c r="H48" s="16">
        <v>5.89</v>
      </c>
      <c r="I48" s="16">
        <v>5.0599999999999996</v>
      </c>
      <c r="J48" s="17">
        <v>4.6399999999999997</v>
      </c>
    </row>
    <row r="49" spans="2:10" ht="57.75" customHeight="1" thickBot="1" x14ac:dyDescent="0.2">
      <c r="B49" s="18"/>
      <c r="C49" s="1236" t="s">
        <v>5</v>
      </c>
      <c r="D49" s="1236"/>
      <c r="E49" s="1237"/>
      <c r="F49" s="19">
        <v>2.99</v>
      </c>
      <c r="G49" s="20">
        <v>2.27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pJQLl4Rif4RLFpKWsj5LMri8glnnVcGv1MQqUm+pKpreAamfLbEHOznnNxFGwRyNBYAW8mYJiOu6kfWq+Z6CA==" saltValue="jzhyAyPStsc/FLCEWHmq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3.86</v>
      </c>
      <c r="G34" s="33">
        <v>3.99</v>
      </c>
      <c r="H34" s="33">
        <v>6.41</v>
      </c>
      <c r="I34" s="33">
        <v>3.91</v>
      </c>
      <c r="J34" s="34">
        <v>4.63</v>
      </c>
      <c r="K34" s="22"/>
      <c r="L34" s="22"/>
      <c r="M34" s="22"/>
      <c r="N34" s="22"/>
      <c r="O34" s="22"/>
      <c r="P34" s="22"/>
    </row>
    <row r="35" spans="1:16" ht="39" customHeight="1" x14ac:dyDescent="0.15">
      <c r="A35" s="22"/>
      <c r="B35" s="35"/>
      <c r="C35" s="1238" t="s">
        <v>567</v>
      </c>
      <c r="D35" s="1239"/>
      <c r="E35" s="1240"/>
      <c r="F35" s="36">
        <v>4.41</v>
      </c>
      <c r="G35" s="37">
        <v>3.07</v>
      </c>
      <c r="H35" s="37">
        <v>3.39</v>
      </c>
      <c r="I35" s="37">
        <v>4.9400000000000004</v>
      </c>
      <c r="J35" s="38">
        <v>3.83</v>
      </c>
      <c r="K35" s="22"/>
      <c r="L35" s="22"/>
      <c r="M35" s="22"/>
      <c r="N35" s="22"/>
      <c r="O35" s="22"/>
      <c r="P35" s="22"/>
    </row>
    <row r="36" spans="1:16" ht="39" customHeight="1" x14ac:dyDescent="0.15">
      <c r="A36" s="22"/>
      <c r="B36" s="35"/>
      <c r="C36" s="1238" t="s">
        <v>568</v>
      </c>
      <c r="D36" s="1239"/>
      <c r="E36" s="1240"/>
      <c r="F36" s="36">
        <v>6.64</v>
      </c>
      <c r="G36" s="37">
        <v>6.96</v>
      </c>
      <c r="H36" s="37">
        <v>5.9</v>
      </c>
      <c r="I36" s="37">
        <v>3.82</v>
      </c>
      <c r="J36" s="38">
        <v>3.74</v>
      </c>
      <c r="K36" s="22"/>
      <c r="L36" s="22"/>
      <c r="M36" s="22"/>
      <c r="N36" s="22"/>
      <c r="O36" s="22"/>
      <c r="P36" s="22"/>
    </row>
    <row r="37" spans="1:16" ht="39" customHeight="1" x14ac:dyDescent="0.15">
      <c r="A37" s="22"/>
      <c r="B37" s="35"/>
      <c r="C37" s="1238" t="s">
        <v>569</v>
      </c>
      <c r="D37" s="1239"/>
      <c r="E37" s="1240"/>
      <c r="F37" s="36">
        <v>9.2799999999999994</v>
      </c>
      <c r="G37" s="37">
        <v>3.75</v>
      </c>
      <c r="H37" s="37">
        <v>5.19</v>
      </c>
      <c r="I37" s="37">
        <v>4.04</v>
      </c>
      <c r="J37" s="38">
        <v>3.65</v>
      </c>
      <c r="K37" s="22"/>
      <c r="L37" s="22"/>
      <c r="M37" s="22"/>
      <c r="N37" s="22"/>
      <c r="O37" s="22"/>
      <c r="P37" s="22"/>
    </row>
    <row r="38" spans="1:16" ht="39" customHeight="1" x14ac:dyDescent="0.15">
      <c r="A38" s="22"/>
      <c r="B38" s="35"/>
      <c r="C38" s="1238" t="s">
        <v>570</v>
      </c>
      <c r="D38" s="1239"/>
      <c r="E38" s="1240"/>
      <c r="F38" s="36">
        <v>0.13</v>
      </c>
      <c r="G38" s="37">
        <v>0.66</v>
      </c>
      <c r="H38" s="37">
        <v>1.34</v>
      </c>
      <c r="I38" s="37">
        <v>2.44</v>
      </c>
      <c r="J38" s="38">
        <v>1.73</v>
      </c>
      <c r="K38" s="22"/>
      <c r="L38" s="22"/>
      <c r="M38" s="22"/>
      <c r="N38" s="22"/>
      <c r="O38" s="22"/>
      <c r="P38" s="22"/>
    </row>
    <row r="39" spans="1:16" ht="39" customHeight="1" x14ac:dyDescent="0.15">
      <c r="A39" s="22"/>
      <c r="B39" s="35"/>
      <c r="C39" s="1238" t="s">
        <v>571</v>
      </c>
      <c r="D39" s="1239"/>
      <c r="E39" s="1240"/>
      <c r="F39" s="36">
        <v>0.45</v>
      </c>
      <c r="G39" s="37">
        <v>0.78</v>
      </c>
      <c r="H39" s="37">
        <v>1.2</v>
      </c>
      <c r="I39" s="37">
        <v>1.22</v>
      </c>
      <c r="J39" s="38">
        <v>0.59</v>
      </c>
      <c r="K39" s="22"/>
      <c r="L39" s="22"/>
      <c r="M39" s="22"/>
      <c r="N39" s="22"/>
      <c r="O39" s="22"/>
      <c r="P39" s="22"/>
    </row>
    <row r="40" spans="1:16" ht="39" customHeight="1" x14ac:dyDescent="0.15">
      <c r="A40" s="22"/>
      <c r="B40" s="35"/>
      <c r="C40" s="1238" t="s">
        <v>572</v>
      </c>
      <c r="D40" s="1239"/>
      <c r="E40" s="1240"/>
      <c r="F40" s="36">
        <v>0.45</v>
      </c>
      <c r="G40" s="37">
        <v>0.1</v>
      </c>
      <c r="H40" s="37">
        <v>0.5</v>
      </c>
      <c r="I40" s="37">
        <v>0.71</v>
      </c>
      <c r="J40" s="38">
        <v>0.56000000000000005</v>
      </c>
      <c r="K40" s="22"/>
      <c r="L40" s="22"/>
      <c r="M40" s="22"/>
      <c r="N40" s="22"/>
      <c r="O40" s="22"/>
      <c r="P40" s="22"/>
    </row>
    <row r="41" spans="1:16" ht="39" customHeight="1" x14ac:dyDescent="0.15">
      <c r="A41" s="22"/>
      <c r="B41" s="35"/>
      <c r="C41" s="1238" t="s">
        <v>573</v>
      </c>
      <c r="D41" s="1239"/>
      <c r="E41" s="1240"/>
      <c r="F41" s="36">
        <v>0.06</v>
      </c>
      <c r="G41" s="37">
        <v>0.17</v>
      </c>
      <c r="H41" s="37">
        <v>0.18</v>
      </c>
      <c r="I41" s="37">
        <v>0.3</v>
      </c>
      <c r="J41" s="38">
        <v>0.42</v>
      </c>
      <c r="K41" s="22"/>
      <c r="L41" s="22"/>
      <c r="M41" s="22"/>
      <c r="N41" s="22"/>
      <c r="O41" s="22"/>
      <c r="P41" s="22"/>
    </row>
    <row r="42" spans="1:16" ht="39" customHeight="1" x14ac:dyDescent="0.15">
      <c r="A42" s="22"/>
      <c r="B42" s="39"/>
      <c r="C42" s="1238" t="s">
        <v>574</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575</v>
      </c>
      <c r="D43" s="1242"/>
      <c r="E43" s="1243"/>
      <c r="F43" s="41">
        <v>0.1</v>
      </c>
      <c r="G43" s="42">
        <v>0.13</v>
      </c>
      <c r="H43" s="42">
        <v>0.15</v>
      </c>
      <c r="I43" s="42">
        <v>0.14000000000000001</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MXTzUn2qxvc3iPs/tL4VDZ9zAA9TXdtnVctuPPxXFxHnC5KmCom6y1X93qsruQ51b4hIQZtjMYqyzu6DulYNg==" saltValue="n04MUiAoEHRarDmX/9YI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1910</v>
      </c>
      <c r="L45" s="60">
        <v>1740</v>
      </c>
      <c r="M45" s="60">
        <v>1716</v>
      </c>
      <c r="N45" s="60">
        <v>1545</v>
      </c>
      <c r="O45" s="61">
        <v>1591</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x14ac:dyDescent="0.15">
      <c r="A48" s="48"/>
      <c r="B48" s="1266"/>
      <c r="C48" s="1267"/>
      <c r="D48" s="62"/>
      <c r="E48" s="1248" t="s">
        <v>14</v>
      </c>
      <c r="F48" s="1248"/>
      <c r="G48" s="1248"/>
      <c r="H48" s="1248"/>
      <c r="I48" s="1248"/>
      <c r="J48" s="1249"/>
      <c r="K48" s="63">
        <v>1177</v>
      </c>
      <c r="L48" s="64">
        <v>1193</v>
      </c>
      <c r="M48" s="64">
        <v>1194</v>
      </c>
      <c r="N48" s="64">
        <v>1224</v>
      </c>
      <c r="O48" s="65">
        <v>1226</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516</v>
      </c>
      <c r="L49" s="64" t="s">
        <v>516</v>
      </c>
      <c r="M49" s="64" t="s">
        <v>516</v>
      </c>
      <c r="N49" s="64" t="s">
        <v>516</v>
      </c>
      <c r="O49" s="65" t="s">
        <v>516</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516</v>
      </c>
      <c r="L50" s="64" t="s">
        <v>516</v>
      </c>
      <c r="M50" s="64" t="s">
        <v>516</v>
      </c>
      <c r="N50" s="64" t="s">
        <v>516</v>
      </c>
      <c r="O50" s="65" t="s">
        <v>516</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516</v>
      </c>
      <c r="L51" s="64" t="s">
        <v>516</v>
      </c>
      <c r="M51" s="64" t="s">
        <v>516</v>
      </c>
      <c r="N51" s="64">
        <v>0</v>
      </c>
      <c r="O51" s="65" t="s">
        <v>516</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2389</v>
      </c>
      <c r="L52" s="64">
        <v>2257</v>
      </c>
      <c r="M52" s="64">
        <v>2315</v>
      </c>
      <c r="N52" s="64">
        <v>2319</v>
      </c>
      <c r="O52" s="65">
        <v>2306</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698</v>
      </c>
      <c r="L53" s="69">
        <v>676</v>
      </c>
      <c r="M53" s="69">
        <v>595</v>
      </c>
      <c r="N53" s="69">
        <v>450</v>
      </c>
      <c r="O53" s="70">
        <v>511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599</v>
      </c>
      <c r="L57" s="83" t="s">
        <v>600</v>
      </c>
      <c r="M57" s="83" t="s">
        <v>600</v>
      </c>
      <c r="N57" s="83" t="s">
        <v>601</v>
      </c>
      <c r="O57" s="84" t="s">
        <v>601</v>
      </c>
    </row>
    <row r="58" spans="1:21" ht="31.5" customHeight="1" thickBot="1" x14ac:dyDescent="0.2">
      <c r="B58" s="1256"/>
      <c r="C58" s="1257"/>
      <c r="D58" s="1261" t="s">
        <v>26</v>
      </c>
      <c r="E58" s="1262"/>
      <c r="F58" s="1262"/>
      <c r="G58" s="1262"/>
      <c r="H58" s="1262"/>
      <c r="I58" s="1262"/>
      <c r="J58" s="1263"/>
      <c r="K58" s="85" t="s">
        <v>599</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8pm0AuoLhXYduGtJle8aM+9EvOML7pC4elnDLeIp8w9rQ0njYSZzbyPb57Yuzky2rV6WqQerbGqa5GjoMKRsw==" saltValue="lHAzz274gbBEjLie9/I/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558</v>
      </c>
      <c r="J40" s="99" t="s">
        <v>559</v>
      </c>
      <c r="K40" s="99" t="s">
        <v>560</v>
      </c>
      <c r="L40" s="99" t="s">
        <v>561</v>
      </c>
      <c r="M40" s="100" t="s">
        <v>562</v>
      </c>
    </row>
    <row r="41" spans="2:13" ht="27.75" customHeight="1" x14ac:dyDescent="0.15">
      <c r="B41" s="1284" t="s">
        <v>29</v>
      </c>
      <c r="C41" s="1285"/>
      <c r="D41" s="101"/>
      <c r="E41" s="1286" t="s">
        <v>30</v>
      </c>
      <c r="F41" s="1286"/>
      <c r="G41" s="1286"/>
      <c r="H41" s="1287"/>
      <c r="I41" s="102">
        <v>16755</v>
      </c>
      <c r="J41" s="103">
        <v>16818</v>
      </c>
      <c r="K41" s="103">
        <v>17829</v>
      </c>
      <c r="L41" s="103">
        <v>17653</v>
      </c>
      <c r="M41" s="104">
        <v>17470</v>
      </c>
    </row>
    <row r="42" spans="2:13" ht="27.75" customHeight="1" x14ac:dyDescent="0.15">
      <c r="B42" s="1274"/>
      <c r="C42" s="1275"/>
      <c r="D42" s="105"/>
      <c r="E42" s="1278" t="s">
        <v>31</v>
      </c>
      <c r="F42" s="1278"/>
      <c r="G42" s="1278"/>
      <c r="H42" s="1279"/>
      <c r="I42" s="106" t="s">
        <v>516</v>
      </c>
      <c r="J42" s="107" t="s">
        <v>516</v>
      </c>
      <c r="K42" s="107" t="s">
        <v>516</v>
      </c>
      <c r="L42" s="107" t="s">
        <v>516</v>
      </c>
      <c r="M42" s="108" t="s">
        <v>516</v>
      </c>
    </row>
    <row r="43" spans="2:13" ht="27.75" customHeight="1" x14ac:dyDescent="0.15">
      <c r="B43" s="1274"/>
      <c r="C43" s="1275"/>
      <c r="D43" s="105"/>
      <c r="E43" s="1278" t="s">
        <v>32</v>
      </c>
      <c r="F43" s="1278"/>
      <c r="G43" s="1278"/>
      <c r="H43" s="1279"/>
      <c r="I43" s="106">
        <v>16047</v>
      </c>
      <c r="J43" s="107">
        <v>15695</v>
      </c>
      <c r="K43" s="107">
        <v>15168</v>
      </c>
      <c r="L43" s="107">
        <v>14036</v>
      </c>
      <c r="M43" s="108">
        <v>13547</v>
      </c>
    </row>
    <row r="44" spans="2:13" ht="27.75" customHeight="1" x14ac:dyDescent="0.15">
      <c r="B44" s="1274"/>
      <c r="C44" s="1275"/>
      <c r="D44" s="105"/>
      <c r="E44" s="1278" t="s">
        <v>33</v>
      </c>
      <c r="F44" s="1278"/>
      <c r="G44" s="1278"/>
      <c r="H44" s="1279"/>
      <c r="I44" s="106" t="s">
        <v>516</v>
      </c>
      <c r="J44" s="107" t="s">
        <v>516</v>
      </c>
      <c r="K44" s="107" t="s">
        <v>516</v>
      </c>
      <c r="L44" s="107" t="s">
        <v>516</v>
      </c>
      <c r="M44" s="108">
        <v>33</v>
      </c>
    </row>
    <row r="45" spans="2:13" ht="27.75" customHeight="1" x14ac:dyDescent="0.15">
      <c r="B45" s="1274"/>
      <c r="C45" s="1275"/>
      <c r="D45" s="105"/>
      <c r="E45" s="1278" t="s">
        <v>34</v>
      </c>
      <c r="F45" s="1278"/>
      <c r="G45" s="1278"/>
      <c r="H45" s="1279"/>
      <c r="I45" s="106">
        <v>1923</v>
      </c>
      <c r="J45" s="107">
        <v>1872</v>
      </c>
      <c r="K45" s="107">
        <v>1675</v>
      </c>
      <c r="L45" s="107">
        <v>1424</v>
      </c>
      <c r="M45" s="108">
        <v>1189</v>
      </c>
    </row>
    <row r="46" spans="2:13" ht="27.75" customHeight="1" x14ac:dyDescent="0.15">
      <c r="B46" s="1274"/>
      <c r="C46" s="1275"/>
      <c r="D46" s="109"/>
      <c r="E46" s="1278" t="s">
        <v>35</v>
      </c>
      <c r="F46" s="1278"/>
      <c r="G46" s="1278"/>
      <c r="H46" s="1279"/>
      <c r="I46" s="106">
        <v>356</v>
      </c>
      <c r="J46" s="107">
        <v>286</v>
      </c>
      <c r="K46" s="107">
        <v>175</v>
      </c>
      <c r="L46" s="107">
        <v>105</v>
      </c>
      <c r="M46" s="108">
        <v>35</v>
      </c>
    </row>
    <row r="47" spans="2:13" ht="27.75" customHeight="1" x14ac:dyDescent="0.15">
      <c r="B47" s="1274"/>
      <c r="C47" s="1275"/>
      <c r="D47" s="110"/>
      <c r="E47" s="1288" t="s">
        <v>36</v>
      </c>
      <c r="F47" s="1289"/>
      <c r="G47" s="1289"/>
      <c r="H47" s="1290"/>
      <c r="I47" s="106" t="s">
        <v>516</v>
      </c>
      <c r="J47" s="107" t="s">
        <v>516</v>
      </c>
      <c r="K47" s="107" t="s">
        <v>516</v>
      </c>
      <c r="L47" s="107" t="s">
        <v>516</v>
      </c>
      <c r="M47" s="108" t="s">
        <v>516</v>
      </c>
    </row>
    <row r="48" spans="2:13" ht="27.75" customHeight="1" x14ac:dyDescent="0.15">
      <c r="B48" s="1274"/>
      <c r="C48" s="1275"/>
      <c r="D48" s="105"/>
      <c r="E48" s="1278" t="s">
        <v>37</v>
      </c>
      <c r="F48" s="1278"/>
      <c r="G48" s="1278"/>
      <c r="H48" s="1279"/>
      <c r="I48" s="106" t="s">
        <v>516</v>
      </c>
      <c r="J48" s="107" t="s">
        <v>516</v>
      </c>
      <c r="K48" s="107" t="s">
        <v>516</v>
      </c>
      <c r="L48" s="107" t="s">
        <v>516</v>
      </c>
      <c r="M48" s="108" t="s">
        <v>516</v>
      </c>
    </row>
    <row r="49" spans="2:13" ht="27.75" customHeight="1" x14ac:dyDescent="0.15">
      <c r="B49" s="1276"/>
      <c r="C49" s="1277"/>
      <c r="D49" s="105"/>
      <c r="E49" s="1278" t="s">
        <v>38</v>
      </c>
      <c r="F49" s="1278"/>
      <c r="G49" s="1278"/>
      <c r="H49" s="1279"/>
      <c r="I49" s="106" t="s">
        <v>516</v>
      </c>
      <c r="J49" s="107" t="s">
        <v>516</v>
      </c>
      <c r="K49" s="107" t="s">
        <v>516</v>
      </c>
      <c r="L49" s="107" t="s">
        <v>516</v>
      </c>
      <c r="M49" s="108" t="s">
        <v>516</v>
      </c>
    </row>
    <row r="50" spans="2:13" ht="27.75" customHeight="1" x14ac:dyDescent="0.15">
      <c r="B50" s="1272" t="s">
        <v>39</v>
      </c>
      <c r="C50" s="1273"/>
      <c r="D50" s="111"/>
      <c r="E50" s="1278" t="s">
        <v>40</v>
      </c>
      <c r="F50" s="1278"/>
      <c r="G50" s="1278"/>
      <c r="H50" s="1279"/>
      <c r="I50" s="106">
        <v>5372</v>
      </c>
      <c r="J50" s="107">
        <v>6663</v>
      </c>
      <c r="K50" s="107">
        <v>6249</v>
      </c>
      <c r="L50" s="107">
        <v>6174</v>
      </c>
      <c r="M50" s="108">
        <v>6128</v>
      </c>
    </row>
    <row r="51" spans="2:13" ht="27.75" customHeight="1" x14ac:dyDescent="0.15">
      <c r="B51" s="1274"/>
      <c r="C51" s="1275"/>
      <c r="D51" s="105"/>
      <c r="E51" s="1278" t="s">
        <v>41</v>
      </c>
      <c r="F51" s="1278"/>
      <c r="G51" s="1278"/>
      <c r="H51" s="1279"/>
      <c r="I51" s="106">
        <v>4729</v>
      </c>
      <c r="J51" s="107">
        <v>4719</v>
      </c>
      <c r="K51" s="107">
        <v>4827</v>
      </c>
      <c r="L51" s="107">
        <v>4809</v>
      </c>
      <c r="M51" s="108">
        <v>4788</v>
      </c>
    </row>
    <row r="52" spans="2:13" ht="27.75" customHeight="1" x14ac:dyDescent="0.15">
      <c r="B52" s="1276"/>
      <c r="C52" s="1277"/>
      <c r="D52" s="105"/>
      <c r="E52" s="1278" t="s">
        <v>42</v>
      </c>
      <c r="F52" s="1278"/>
      <c r="G52" s="1278"/>
      <c r="H52" s="1279"/>
      <c r="I52" s="106">
        <v>21187</v>
      </c>
      <c r="J52" s="107">
        <v>21337</v>
      </c>
      <c r="K52" s="107">
        <v>20969</v>
      </c>
      <c r="L52" s="107">
        <v>20333</v>
      </c>
      <c r="M52" s="108">
        <v>19977</v>
      </c>
    </row>
    <row r="53" spans="2:13" ht="27.75" customHeight="1" thickBot="1" x14ac:dyDescent="0.2">
      <c r="B53" s="1280" t="s">
        <v>43</v>
      </c>
      <c r="C53" s="1281"/>
      <c r="D53" s="112"/>
      <c r="E53" s="1282" t="s">
        <v>44</v>
      </c>
      <c r="F53" s="1282"/>
      <c r="G53" s="1282"/>
      <c r="H53" s="1283"/>
      <c r="I53" s="113">
        <v>3793</v>
      </c>
      <c r="J53" s="114">
        <v>1952</v>
      </c>
      <c r="K53" s="114">
        <v>2802</v>
      </c>
      <c r="L53" s="114">
        <v>1902</v>
      </c>
      <c r="M53" s="115">
        <v>1381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BLlGXdTE0hpglYKWFwFUpk7a7aXr27iwNEppnJ22nED4+8HytTYb+Pq7EcHASGLSNdINoHZMj9SgxkCA0QeQQ==" saltValue="OrI3yd7TEiy9ogmuIxKx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47</v>
      </c>
      <c r="D55" s="1299"/>
      <c r="E55" s="1300"/>
      <c r="F55" s="127">
        <v>4006</v>
      </c>
      <c r="G55" s="127">
        <v>3890</v>
      </c>
      <c r="H55" s="128">
        <v>3018</v>
      </c>
    </row>
    <row r="56" spans="2:8" ht="52.5" customHeight="1" x14ac:dyDescent="0.15">
      <c r="B56" s="129"/>
      <c r="C56" s="1301" t="s">
        <v>48</v>
      </c>
      <c r="D56" s="1301"/>
      <c r="E56" s="1302"/>
      <c r="F56" s="130">
        <v>297</v>
      </c>
      <c r="G56" s="130">
        <v>362</v>
      </c>
      <c r="H56" s="131">
        <v>467</v>
      </c>
    </row>
    <row r="57" spans="2:8" ht="53.25" customHeight="1" x14ac:dyDescent="0.15">
      <c r="B57" s="129"/>
      <c r="C57" s="1303" t="s">
        <v>49</v>
      </c>
      <c r="D57" s="1303"/>
      <c r="E57" s="1304"/>
      <c r="F57" s="132">
        <v>1395</v>
      </c>
      <c r="G57" s="132">
        <v>1369</v>
      </c>
      <c r="H57" s="133">
        <v>1700</v>
      </c>
    </row>
    <row r="58" spans="2:8" ht="45.75" customHeight="1" x14ac:dyDescent="0.15">
      <c r="B58" s="134"/>
      <c r="C58" s="1291" t="s">
        <v>590</v>
      </c>
      <c r="D58" s="1292"/>
      <c r="E58" s="1293"/>
      <c r="F58" s="135">
        <v>300</v>
      </c>
      <c r="G58" s="135">
        <v>410</v>
      </c>
      <c r="H58" s="136">
        <v>710</v>
      </c>
    </row>
    <row r="59" spans="2:8" ht="45.75" customHeight="1" x14ac:dyDescent="0.15">
      <c r="B59" s="134"/>
      <c r="C59" s="1291" t="s">
        <v>594</v>
      </c>
      <c r="D59" s="1292"/>
      <c r="E59" s="1293"/>
      <c r="F59" s="135">
        <v>336</v>
      </c>
      <c r="G59" s="135">
        <v>336</v>
      </c>
      <c r="H59" s="136">
        <v>336</v>
      </c>
    </row>
    <row r="60" spans="2:8" ht="45.75" customHeight="1" x14ac:dyDescent="0.15">
      <c r="B60" s="134"/>
      <c r="C60" s="1291" t="s">
        <v>591</v>
      </c>
      <c r="D60" s="1292"/>
      <c r="E60" s="1293"/>
      <c r="F60" s="135">
        <v>301</v>
      </c>
      <c r="G60" s="135">
        <v>171</v>
      </c>
      <c r="H60" s="136">
        <v>171</v>
      </c>
    </row>
    <row r="61" spans="2:8" ht="45.75" customHeight="1" x14ac:dyDescent="0.15">
      <c r="B61" s="134"/>
      <c r="C61" s="1291" t="s">
        <v>592</v>
      </c>
      <c r="D61" s="1292"/>
      <c r="E61" s="1293"/>
      <c r="F61" s="135">
        <v>129</v>
      </c>
      <c r="G61" s="135">
        <v>129</v>
      </c>
      <c r="H61" s="136">
        <v>129</v>
      </c>
    </row>
    <row r="62" spans="2:8" ht="45.75" customHeight="1" thickBot="1" x14ac:dyDescent="0.2">
      <c r="B62" s="137"/>
      <c r="C62" s="1294" t="s">
        <v>593</v>
      </c>
      <c r="D62" s="1295"/>
      <c r="E62" s="1296"/>
      <c r="F62" s="138">
        <v>94</v>
      </c>
      <c r="G62" s="138">
        <v>86</v>
      </c>
      <c r="H62" s="139">
        <v>76</v>
      </c>
    </row>
    <row r="63" spans="2:8" ht="52.5" customHeight="1" thickBot="1" x14ac:dyDescent="0.2">
      <c r="B63" s="140"/>
      <c r="C63" s="1297" t="s">
        <v>50</v>
      </c>
      <c r="D63" s="1297"/>
      <c r="E63" s="1298"/>
      <c r="F63" s="141">
        <v>5697</v>
      </c>
      <c r="G63" s="141">
        <v>5621</v>
      </c>
      <c r="H63" s="142">
        <v>5184</v>
      </c>
    </row>
    <row r="64" spans="2:8" ht="15" customHeight="1" x14ac:dyDescent="0.15"/>
    <row r="65" ht="0" hidden="1" customHeight="1" x14ac:dyDescent="0.15"/>
    <row r="66" ht="0" hidden="1" customHeight="1" x14ac:dyDescent="0.15"/>
  </sheetData>
  <sheetProtection algorithmName="SHA-512" hashValue="xddpeADcXS7suGxf6fgaV5RM97766hWAnRlUKsMIkLxPuCLy4wxUaYMtjWwlz2wsSjSkB2W8Iktdtp6uaJtQpg==" saltValue="WasiBImwRCMQN/4qE/8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558</v>
      </c>
      <c r="BQ50" s="1318"/>
      <c r="BR50" s="1318"/>
      <c r="BS50" s="1318"/>
      <c r="BT50" s="1318"/>
      <c r="BU50" s="1318"/>
      <c r="BV50" s="1318"/>
      <c r="BW50" s="1318"/>
      <c r="BX50" s="1318" t="s">
        <v>559</v>
      </c>
      <c r="BY50" s="1318"/>
      <c r="BZ50" s="1318"/>
      <c r="CA50" s="1318"/>
      <c r="CB50" s="1318"/>
      <c r="CC50" s="1318"/>
      <c r="CD50" s="1318"/>
      <c r="CE50" s="1318"/>
      <c r="CF50" s="1318" t="s">
        <v>560</v>
      </c>
      <c r="CG50" s="1318"/>
      <c r="CH50" s="1318"/>
      <c r="CI50" s="1318"/>
      <c r="CJ50" s="1318"/>
      <c r="CK50" s="1318"/>
      <c r="CL50" s="1318"/>
      <c r="CM50" s="1318"/>
      <c r="CN50" s="1318" t="s">
        <v>561</v>
      </c>
      <c r="CO50" s="1318"/>
      <c r="CP50" s="1318"/>
      <c r="CQ50" s="1318"/>
      <c r="CR50" s="1318"/>
      <c r="CS50" s="1318"/>
      <c r="CT50" s="1318"/>
      <c r="CU50" s="1318"/>
      <c r="CV50" s="1318" t="s">
        <v>562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607</v>
      </c>
      <c r="AO51" s="1321"/>
      <c r="AP51" s="1321"/>
      <c r="AQ51" s="1321"/>
      <c r="AR51" s="1321"/>
      <c r="AS51" s="1321"/>
      <c r="AT51" s="1321"/>
      <c r="AU51" s="1321"/>
      <c r="AV51" s="1321"/>
      <c r="AW51" s="1321"/>
      <c r="AX51" s="1321"/>
      <c r="AY51" s="1321"/>
      <c r="AZ51" s="1321"/>
      <c r="BA51" s="1321"/>
      <c r="BB51" s="1321" t="s">
        <v>608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24.8</v>
      </c>
      <c r="CG51" s="1319"/>
      <c r="CH51" s="1319"/>
      <c r="CI51" s="1319"/>
      <c r="CJ51" s="1319"/>
      <c r="CK51" s="1319"/>
      <c r="CL51" s="1319"/>
      <c r="CM51" s="1319"/>
      <c r="CN51" s="1319">
        <v>16.7</v>
      </c>
      <c r="CO51" s="1319"/>
      <c r="CP51" s="1319"/>
      <c r="CQ51" s="1319"/>
      <c r="CR51" s="1319"/>
      <c r="CS51" s="1319"/>
      <c r="CT51" s="1319"/>
      <c r="CU51" s="1319"/>
      <c r="CV51" s="1319">
        <v>12</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62</v>
      </c>
      <c r="CG53" s="1319"/>
      <c r="CH53" s="1319"/>
      <c r="CI53" s="1319"/>
      <c r="CJ53" s="1319"/>
      <c r="CK53" s="1319"/>
      <c r="CL53" s="1319"/>
      <c r="CM53" s="1319"/>
      <c r="CN53" s="1319">
        <v>63.4</v>
      </c>
      <c r="CO53" s="1319"/>
      <c r="CP53" s="1319"/>
      <c r="CQ53" s="1319"/>
      <c r="CR53" s="1319"/>
      <c r="CS53" s="1319"/>
      <c r="CT53" s="1319"/>
      <c r="CU53" s="1319"/>
      <c r="CV53" s="1319">
        <v>65.5</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608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558</v>
      </c>
      <c r="BQ72" s="1318"/>
      <c r="BR72" s="1318"/>
      <c r="BS72" s="1318"/>
      <c r="BT72" s="1318"/>
      <c r="BU72" s="1318"/>
      <c r="BV72" s="1318"/>
      <c r="BW72" s="1318"/>
      <c r="BX72" s="1318" t="s">
        <v>559</v>
      </c>
      <c r="BY72" s="1318"/>
      <c r="BZ72" s="1318"/>
      <c r="CA72" s="1318"/>
      <c r="CB72" s="1318"/>
      <c r="CC72" s="1318"/>
      <c r="CD72" s="1318"/>
      <c r="CE72" s="1318"/>
      <c r="CF72" s="1318" t="s">
        <v>560</v>
      </c>
      <c r="CG72" s="1318"/>
      <c r="CH72" s="1318"/>
      <c r="CI72" s="1318"/>
      <c r="CJ72" s="1318"/>
      <c r="CK72" s="1318"/>
      <c r="CL72" s="1318"/>
      <c r="CM72" s="1318"/>
      <c r="CN72" s="1318" t="s">
        <v>561</v>
      </c>
      <c r="CO72" s="1318"/>
      <c r="CP72" s="1318"/>
      <c r="CQ72" s="1318"/>
      <c r="CR72" s="1318"/>
      <c r="CS72" s="1318"/>
      <c r="CT72" s="1318"/>
      <c r="CU72" s="1318"/>
      <c r="CV72" s="1318" t="s">
        <v>562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607</v>
      </c>
      <c r="AO73" s="1321"/>
      <c r="AP73" s="1321"/>
      <c r="AQ73" s="1321"/>
      <c r="AR73" s="1321"/>
      <c r="AS73" s="1321"/>
      <c r="AT73" s="1321"/>
      <c r="AU73" s="1321"/>
      <c r="AV73" s="1321"/>
      <c r="AW73" s="1321"/>
      <c r="AX73" s="1321"/>
      <c r="AY73" s="1321"/>
      <c r="AZ73" s="1321"/>
      <c r="BA73" s="1321"/>
      <c r="BB73" s="1321" t="s">
        <v>608</v>
      </c>
      <c r="BC73" s="1321"/>
      <c r="BD73" s="1321"/>
      <c r="BE73" s="1321"/>
      <c r="BF73" s="1321"/>
      <c r="BG73" s="1321"/>
      <c r="BH73" s="1321"/>
      <c r="BI73" s="1321"/>
      <c r="BJ73" s="1321"/>
      <c r="BK73" s="1321"/>
      <c r="BL73" s="1321"/>
      <c r="BM73" s="1321"/>
      <c r="BN73" s="1321"/>
      <c r="BO73" s="1321"/>
      <c r="BP73" s="1319">
        <v>34.299999999999997</v>
      </c>
      <c r="BQ73" s="1319"/>
      <c r="BR73" s="1319"/>
      <c r="BS73" s="1319"/>
      <c r="BT73" s="1319"/>
      <c r="BU73" s="1319"/>
      <c r="BV73" s="1319"/>
      <c r="BW73" s="1319"/>
      <c r="BX73" s="1319">
        <v>17.2</v>
      </c>
      <c r="BY73" s="1319"/>
      <c r="BZ73" s="1319"/>
      <c r="CA73" s="1319"/>
      <c r="CB73" s="1319"/>
      <c r="CC73" s="1319"/>
      <c r="CD73" s="1319"/>
      <c r="CE73" s="1319"/>
      <c r="CF73" s="1319">
        <v>24.8</v>
      </c>
      <c r="CG73" s="1319"/>
      <c r="CH73" s="1319"/>
      <c r="CI73" s="1319"/>
      <c r="CJ73" s="1319"/>
      <c r="CK73" s="1319"/>
      <c r="CL73" s="1319"/>
      <c r="CM73" s="1319"/>
      <c r="CN73" s="1319">
        <v>16.7</v>
      </c>
      <c r="CO73" s="1319"/>
      <c r="CP73" s="1319"/>
      <c r="CQ73" s="1319"/>
      <c r="CR73" s="1319"/>
      <c r="CS73" s="1319"/>
      <c r="CT73" s="1319"/>
      <c r="CU73" s="1319"/>
      <c r="CV73" s="1319">
        <v>12</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613</v>
      </c>
      <c r="BC75" s="1321"/>
      <c r="BD75" s="1321"/>
      <c r="BE75" s="1321"/>
      <c r="BF75" s="1321"/>
      <c r="BG75" s="1321"/>
      <c r="BH75" s="1321"/>
      <c r="BI75" s="1321"/>
      <c r="BJ75" s="1321"/>
      <c r="BK75" s="1321"/>
      <c r="BL75" s="1321"/>
      <c r="BM75" s="1321"/>
      <c r="BN75" s="1321"/>
      <c r="BO75" s="1321"/>
      <c r="BP75" s="1319">
        <v>8.5</v>
      </c>
      <c r="BQ75" s="1319"/>
      <c r="BR75" s="1319"/>
      <c r="BS75" s="1319"/>
      <c r="BT75" s="1319"/>
      <c r="BU75" s="1319"/>
      <c r="BV75" s="1319"/>
      <c r="BW75" s="1319"/>
      <c r="BX75" s="1319">
        <v>6.9</v>
      </c>
      <c r="BY75" s="1319"/>
      <c r="BZ75" s="1319"/>
      <c r="CA75" s="1319"/>
      <c r="CB75" s="1319"/>
      <c r="CC75" s="1319"/>
      <c r="CD75" s="1319"/>
      <c r="CE75" s="1319"/>
      <c r="CF75" s="1319">
        <v>5.8</v>
      </c>
      <c r="CG75" s="1319"/>
      <c r="CH75" s="1319"/>
      <c r="CI75" s="1319"/>
      <c r="CJ75" s="1319"/>
      <c r="CK75" s="1319"/>
      <c r="CL75" s="1319"/>
      <c r="CM75" s="1319"/>
      <c r="CN75" s="1319">
        <v>5</v>
      </c>
      <c r="CO75" s="1319"/>
      <c r="CP75" s="1319"/>
      <c r="CQ75" s="1319"/>
      <c r="CR75" s="1319"/>
      <c r="CS75" s="1319"/>
      <c r="CT75" s="1319"/>
      <c r="CU75" s="1319"/>
      <c r="CV75" s="1319">
        <v>4.5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1" t="s">
        <v>608</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OJfUM4ZGq/FVMjDIbfDahHRbVXxtsWOPFA8Wht4tZtR5qtym6SDvVD28zpv/ETaoNcrInFC5oNjUUt6KiH73Q==" saltValue="HcrG4mbl/GYY0PUU5pTh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E9xEUlxgXugFezbhmbbiVr+7akxHZxzUvNvBgjX9JSZW57BrXlTg7luWKjb/M7DKWwsFd6UN9N5ovexhXxoKw==" saltValue="M3/xNbmIoUqF6W2jf3Cu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xXOYrQfNt1/1T8XzmAmSuq65QhtmMd/1XrZ2gSqWAxbJmBqMoz1LhqraHGD+hwqkEdTSH9DFBmiEPUbLpVJA==" saltValue="alAiyqSPXBcSEieEjVc0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555</v>
      </c>
      <c r="G2" s="156"/>
      <c r="H2" s="157"/>
    </row>
    <row r="3" spans="1:8" x14ac:dyDescent="0.15">
      <c r="A3" s="153" t="s">
        <v>548</v>
      </c>
      <c r="B3" s="158"/>
      <c r="C3" s="159"/>
      <c r="D3" s="160">
        <v>30293</v>
      </c>
      <c r="E3" s="161"/>
      <c r="F3" s="162">
        <v>66255</v>
      </c>
      <c r="G3" s="163"/>
      <c r="H3" s="164"/>
    </row>
    <row r="4" spans="1:8" x14ac:dyDescent="0.15">
      <c r="A4" s="165"/>
      <c r="B4" s="166"/>
      <c r="C4" s="167"/>
      <c r="D4" s="168">
        <v>18065</v>
      </c>
      <c r="E4" s="169"/>
      <c r="F4" s="170">
        <v>31822</v>
      </c>
      <c r="G4" s="171"/>
      <c r="H4" s="172"/>
    </row>
    <row r="5" spans="1:8" x14ac:dyDescent="0.15">
      <c r="A5" s="153" t="s">
        <v>550</v>
      </c>
      <c r="B5" s="158"/>
      <c r="C5" s="159"/>
      <c r="D5" s="160">
        <v>32255</v>
      </c>
      <c r="E5" s="161"/>
      <c r="F5" s="162">
        <v>54227</v>
      </c>
      <c r="G5" s="163"/>
      <c r="H5" s="164"/>
    </row>
    <row r="6" spans="1:8" x14ac:dyDescent="0.15">
      <c r="A6" s="165"/>
      <c r="B6" s="166"/>
      <c r="C6" s="167"/>
      <c r="D6" s="168">
        <v>13332</v>
      </c>
      <c r="E6" s="169"/>
      <c r="F6" s="170">
        <v>29694</v>
      </c>
      <c r="G6" s="171"/>
      <c r="H6" s="172"/>
    </row>
    <row r="7" spans="1:8" x14ac:dyDescent="0.15">
      <c r="A7" s="153" t="s">
        <v>551</v>
      </c>
      <c r="B7" s="158"/>
      <c r="C7" s="159"/>
      <c r="D7" s="160">
        <v>42620</v>
      </c>
      <c r="E7" s="161"/>
      <c r="F7" s="162">
        <v>57295</v>
      </c>
      <c r="G7" s="163"/>
      <c r="H7" s="164"/>
    </row>
    <row r="8" spans="1:8" x14ac:dyDescent="0.15">
      <c r="A8" s="165"/>
      <c r="B8" s="166"/>
      <c r="C8" s="167"/>
      <c r="D8" s="168">
        <v>11842</v>
      </c>
      <c r="E8" s="169"/>
      <c r="F8" s="170">
        <v>32771</v>
      </c>
      <c r="G8" s="171"/>
      <c r="H8" s="172"/>
    </row>
    <row r="9" spans="1:8" x14ac:dyDescent="0.15">
      <c r="A9" s="153" t="s">
        <v>552</v>
      </c>
      <c r="B9" s="158"/>
      <c r="C9" s="159"/>
      <c r="D9" s="160">
        <v>22177</v>
      </c>
      <c r="E9" s="161"/>
      <c r="F9" s="162">
        <v>54110</v>
      </c>
      <c r="G9" s="163"/>
      <c r="H9" s="164"/>
    </row>
    <row r="10" spans="1:8" x14ac:dyDescent="0.15">
      <c r="A10" s="165"/>
      <c r="B10" s="166"/>
      <c r="C10" s="167"/>
      <c r="D10" s="168">
        <v>12670</v>
      </c>
      <c r="E10" s="169"/>
      <c r="F10" s="170">
        <v>30620</v>
      </c>
      <c r="G10" s="171"/>
      <c r="H10" s="172"/>
    </row>
    <row r="11" spans="1:8" x14ac:dyDescent="0.15">
      <c r="A11" s="153" t="s">
        <v>553</v>
      </c>
      <c r="B11" s="158"/>
      <c r="C11" s="159"/>
      <c r="D11" s="160">
        <v>27873</v>
      </c>
      <c r="E11" s="161"/>
      <c r="F11" s="162">
        <v>54684</v>
      </c>
      <c r="G11" s="163"/>
      <c r="H11" s="164"/>
    </row>
    <row r="12" spans="1:8" x14ac:dyDescent="0.15">
      <c r="A12" s="165"/>
      <c r="B12" s="166"/>
      <c r="C12" s="173"/>
      <c r="D12" s="168">
        <v>13385</v>
      </c>
      <c r="E12" s="169"/>
      <c r="F12" s="170">
        <v>32829</v>
      </c>
      <c r="G12" s="171"/>
      <c r="H12" s="172"/>
    </row>
    <row r="13" spans="1:8" x14ac:dyDescent="0.15">
      <c r="A13" s="153"/>
      <c r="B13" s="158"/>
      <c r="C13" s="174"/>
      <c r="D13" s="175">
        <v>31044</v>
      </c>
      <c r="E13" s="176"/>
      <c r="F13" s="177">
        <v>57314</v>
      </c>
      <c r="G13" s="178"/>
      <c r="H13" s="164"/>
    </row>
    <row r="14" spans="1:8" x14ac:dyDescent="0.15">
      <c r="A14" s="165"/>
      <c r="B14" s="166"/>
      <c r="C14" s="167"/>
      <c r="D14" s="168">
        <v>13859</v>
      </c>
      <c r="E14" s="169"/>
      <c r="F14" s="170">
        <v>31547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9.8000000000000007</v>
      </c>
      <c r="C19" s="179">
        <f>ROUND(VALUE(SUBSTITUTE(実質収支比率等に係る経年分析!G$48,"▲","-")),2)</f>
        <v>4.04</v>
      </c>
      <c r="D19" s="179">
        <f>ROUND(VALUE(SUBSTITUTE(実質収支比率等に係る経年分析!H$48,"▲","-")),2)</f>
        <v>5.89</v>
      </c>
      <c r="E19" s="179">
        <f>ROUND(VALUE(SUBSTITUTE(実質収支比率等に係る経年分析!I$48,"▲","-")),2)</f>
        <v>5.0599999999999996</v>
      </c>
      <c r="F19" s="179">
        <f>ROUND(VALUE(SUBSTITUTE(実質収支比率等に係る経年分析!J$48,"▲","-")),2)</f>
        <v>4.6399999999999997</v>
      </c>
    </row>
    <row r="20" spans="1:11" x14ac:dyDescent="0.15">
      <c r="A20" s="179" t="s">
        <v>54</v>
      </c>
      <c r="B20" s="179">
        <f>ROUND(VALUE(SUBSTITUTE(実質収支比率等に係る経年分析!F$47,"▲","-")),2)</f>
        <v>27.43</v>
      </c>
      <c r="C20" s="179">
        <f>ROUND(VALUE(SUBSTITUTE(実質収支比率等に係る経年分析!G$47,"▲","-")),2)</f>
        <v>34.93</v>
      </c>
      <c r="D20" s="179">
        <f>ROUND(VALUE(SUBSTITUTE(実質収支比率等に係る経年分析!H$47,"▲","-")),2)</f>
        <v>30.49</v>
      </c>
      <c r="E20" s="179">
        <f>ROUND(VALUE(SUBSTITUTE(実質収支比率等に係る経年分析!I$47,"▲","-")),2)</f>
        <v>29.48</v>
      </c>
      <c r="F20" s="179">
        <f>ROUND(VALUE(SUBSTITUTE(実質収支比率等に係る経年分析!J$47,"▲","-")),2)</f>
        <v>22.65</v>
      </c>
    </row>
    <row r="21" spans="1:11" x14ac:dyDescent="0.15">
      <c r="A21" s="179" t="s">
        <v>55</v>
      </c>
      <c r="B21" s="179">
        <f>IF(ISNUMBER(VALUE(SUBSTITUTE(実質収支比率等に係る経年分析!F$49,"▲","-"))),ROUND(VALUE(SUBSTITUTE(実質収支比率等に係る経年分析!F$49,"▲","-")),2),NA())</f>
        <v>2.99</v>
      </c>
      <c r="C21" s="179">
        <f>IF(ISNUMBER(VALUE(SUBSTITUTE(実質収支比率等に係る経年分析!G$49,"▲","-"))),ROUND(VALUE(SUBSTITUTE(実質収支比率等に係る経年分析!G$49,"▲","-")),2),NA())</f>
        <v>2.27</v>
      </c>
      <c r="D21" s="179">
        <f>IF(ISNUMBER(VALUE(SUBSTITUTE(実質収支比率等に係る経年分析!H$49,"▲","-"))),ROUND(VALUE(SUBSTITUTE(実質収支比率等に係る経年分析!H$49,"▲","-")),2),NA())</f>
        <v>-2.63</v>
      </c>
      <c r="E21" s="179">
        <f>IF(ISNUMBER(VALUE(SUBSTITUTE(実質収支比率等に係る経年分析!I$49,"▲","-"))),ROUND(VALUE(SUBSTITUTE(実質収支比率等に係る経年分析!I$49,"▲","-")),2),NA())</f>
        <v>-1.68</v>
      </c>
      <c r="F21" s="179">
        <f>IF(ISNUMBER(VALUE(SUBSTITUTE(実質収支比率等に係る経年分析!J$49,"▲","-"))),ROUND(VALUE(SUBSTITUTE(実質収支比率等に係る経年分析!J$49,"▲","-")),2),NA())</f>
        <v>-6.92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インター北土地区画整理事業特別会計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0.42</v>
      </c>
    </row>
    <row r="30" spans="1:11" x14ac:dyDescent="0.15">
      <c r="A30" s="180" t="str">
        <f>IF(連結実質赤字比率に係る赤字・黒字の構成分析!C$40="",NA(),連結実質赤字比率に係る赤字・黒字の構成分析!C$40)</f>
        <v>駅北本郷土地区画整理事業特別会計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0.56000000000000005</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0.59</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1.73</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9.2799999999999994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3.65</v>
      </c>
    </row>
    <row r="34" spans="1:16" x14ac:dyDescent="0.15">
      <c r="A34" s="180" t="str">
        <f>IF(連結実質赤字比率に係る赤字・黒字の構成分析!C$36="",NA(),連結実質赤字比率に係る赤字・黒字の構成分析!C$36)</f>
        <v>上水道事業会計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3.74</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4.9400000000000004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3.83</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4.63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2389</v>
      </c>
      <c r="E42" s="181"/>
      <c r="F42" s="181"/>
      <c r="G42" s="181">
        <f>'実質公債費比率（分子）の構造'!L$52</f>
        <v>2257</v>
      </c>
      <c r="H42" s="181"/>
      <c r="I42" s="181"/>
      <c r="J42" s="181">
        <f>'実質公債費比率（分子）の構造'!M$52</f>
        <v>2315</v>
      </c>
      <c r="K42" s="181"/>
      <c r="L42" s="181"/>
      <c r="M42" s="181">
        <f>'実質公債費比率（分子）の構造'!N$52</f>
        <v>2319</v>
      </c>
      <c r="N42" s="181"/>
      <c r="O42" s="181"/>
      <c r="P42" s="181">
        <f>'実質公債費比率（分子）の構造'!O$52</f>
        <v>2306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1177</v>
      </c>
      <c r="C46" s="181"/>
      <c r="D46" s="181"/>
      <c r="E46" s="181">
        <f>'実質公債費比率（分子）の構造'!L$48</f>
        <v>1193</v>
      </c>
      <c r="F46" s="181"/>
      <c r="G46" s="181"/>
      <c r="H46" s="181">
        <f>'実質公債費比率（分子）の構造'!M$48</f>
        <v>1194</v>
      </c>
      <c r="I46" s="181"/>
      <c r="J46" s="181"/>
      <c r="K46" s="181">
        <f>'実質公債費比率（分子）の構造'!N$48</f>
        <v>1224</v>
      </c>
      <c r="L46" s="181"/>
      <c r="M46" s="181"/>
      <c r="N46" s="181">
        <f>'実質公債費比率（分子）の構造'!O$48</f>
        <v>1226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1910</v>
      </c>
      <c r="C49" s="181"/>
      <c r="D49" s="181"/>
      <c r="E49" s="181">
        <f>'実質公債費比率（分子）の構造'!L$45</f>
        <v>1740</v>
      </c>
      <c r="F49" s="181"/>
      <c r="G49" s="181"/>
      <c r="H49" s="181">
        <f>'実質公債費比率（分子）の構造'!M$45</f>
        <v>1716</v>
      </c>
      <c r="I49" s="181"/>
      <c r="J49" s="181"/>
      <c r="K49" s="181">
        <f>'実質公債費比率（分子）の構造'!N$45</f>
        <v>1545</v>
      </c>
      <c r="L49" s="181"/>
      <c r="M49" s="181"/>
      <c r="N49" s="181">
        <f>'実質公債費比率（分子）の構造'!O$45</f>
        <v>1591</v>
      </c>
      <c r="O49" s="181"/>
      <c r="P49" s="181"/>
    </row>
    <row r="50" spans="1:16" x14ac:dyDescent="0.15">
      <c r="A50" s="181" t="s">
        <v>70</v>
      </c>
      <c r="B50" s="181" t="e">
        <f>NA()</f>
        <v>#N/A</v>
      </c>
      <c r="C50" s="181">
        <f>IF(ISNUMBER('実質公債費比率（分子）の構造'!K$53),'実質公債費比率（分子）の構造'!K$53,NA())</f>
        <v>698</v>
      </c>
      <c r="D50" s="181" t="e">
        <f>NA()</f>
        <v>#N/A</v>
      </c>
      <c r="E50" s="181" t="e">
        <f>NA()</f>
        <v>#N/A</v>
      </c>
      <c r="F50" s="181">
        <f>IF(ISNUMBER('実質公債費比率（分子）の構造'!L$53),'実質公債費比率（分子）の構造'!L$53,NA())</f>
        <v>676</v>
      </c>
      <c r="G50" s="181" t="e">
        <f>NA()</f>
        <v>#N/A</v>
      </c>
      <c r="H50" s="181" t="e">
        <f>NA()</f>
        <v>#N/A</v>
      </c>
      <c r="I50" s="181">
        <f>IF(ISNUMBER('実質公債費比率（分子）の構造'!M$53),'実質公債費比率（分子）の構造'!M$53,NA())</f>
        <v>595</v>
      </c>
      <c r="J50" s="181" t="e">
        <f>NA()</f>
        <v>#N/A</v>
      </c>
      <c r="K50" s="181" t="e">
        <f>NA()</f>
        <v>#N/A</v>
      </c>
      <c r="L50" s="181">
        <f>IF(ISNUMBER('実質公債費比率（分子）の構造'!N$53),'実質公債費比率（分子）の構造'!N$53,NA())</f>
        <v>450</v>
      </c>
      <c r="M50" s="181" t="e">
        <f>NA()</f>
        <v>#N/A</v>
      </c>
      <c r="N50" s="181" t="e">
        <f>NA()</f>
        <v>#N/A</v>
      </c>
      <c r="O50" s="181">
        <f>IF(ISNUMBER('実質公債費比率（分子）の構造'!O$53),'実質公債費比率（分子）の構造'!O$53,NA())</f>
        <v>511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21187</v>
      </c>
      <c r="E56" s="180"/>
      <c r="F56" s="180"/>
      <c r="G56" s="180">
        <f>'将来負担比率（分子）の構造'!J$52</f>
        <v>21337</v>
      </c>
      <c r="H56" s="180"/>
      <c r="I56" s="180"/>
      <c r="J56" s="180">
        <f>'将来負担比率（分子）の構造'!K$52</f>
        <v>20969</v>
      </c>
      <c r="K56" s="180"/>
      <c r="L56" s="180"/>
      <c r="M56" s="180">
        <f>'将来負担比率（分子）の構造'!L$52</f>
        <v>20333</v>
      </c>
      <c r="N56" s="180"/>
      <c r="O56" s="180"/>
      <c r="P56" s="180">
        <f>'将来負担比率（分子）の構造'!M$52</f>
        <v>19977</v>
      </c>
    </row>
    <row r="57" spans="1:16" x14ac:dyDescent="0.15">
      <c r="A57" s="180" t="s">
        <v>41</v>
      </c>
      <c r="B57" s="180"/>
      <c r="C57" s="180"/>
      <c r="D57" s="180">
        <f>'将来負担比率（分子）の構造'!I$51</f>
        <v>4729</v>
      </c>
      <c r="E57" s="180"/>
      <c r="F57" s="180"/>
      <c r="G57" s="180">
        <f>'将来負担比率（分子）の構造'!J$51</f>
        <v>4719</v>
      </c>
      <c r="H57" s="180"/>
      <c r="I57" s="180"/>
      <c r="J57" s="180">
        <f>'将来負担比率（分子）の構造'!K$51</f>
        <v>4827</v>
      </c>
      <c r="K57" s="180"/>
      <c r="L57" s="180"/>
      <c r="M57" s="180">
        <f>'将来負担比率（分子）の構造'!L$51</f>
        <v>4809</v>
      </c>
      <c r="N57" s="180"/>
      <c r="O57" s="180"/>
      <c r="P57" s="180">
        <f>'将来負担比率（分子）の構造'!M$51</f>
        <v>4788</v>
      </c>
    </row>
    <row r="58" spans="1:16" x14ac:dyDescent="0.15">
      <c r="A58" s="180" t="s">
        <v>40</v>
      </c>
      <c r="B58" s="180"/>
      <c r="C58" s="180"/>
      <c r="D58" s="180">
        <f>'将来負担比率（分子）の構造'!I$50</f>
        <v>5372</v>
      </c>
      <c r="E58" s="180"/>
      <c r="F58" s="180"/>
      <c r="G58" s="180">
        <f>'将来負担比率（分子）の構造'!J$50</f>
        <v>6663</v>
      </c>
      <c r="H58" s="180"/>
      <c r="I58" s="180"/>
      <c r="J58" s="180">
        <f>'将来負担比率（分子）の構造'!K$50</f>
        <v>6249</v>
      </c>
      <c r="K58" s="180"/>
      <c r="L58" s="180"/>
      <c r="M58" s="180">
        <f>'将来負担比率（分子）の構造'!L$50</f>
        <v>6174</v>
      </c>
      <c r="N58" s="180"/>
      <c r="O58" s="180"/>
      <c r="P58" s="180">
        <f>'将来負担比率（分子）の構造'!M$50</f>
        <v>6128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356</v>
      </c>
      <c r="C61" s="180"/>
      <c r="D61" s="180"/>
      <c r="E61" s="180">
        <f>'将来負担比率（分子）の構造'!J$46</f>
        <v>286</v>
      </c>
      <c r="F61" s="180"/>
      <c r="G61" s="180"/>
      <c r="H61" s="180">
        <f>'将来負担比率（分子）の構造'!K$46</f>
        <v>175</v>
      </c>
      <c r="I61" s="180"/>
      <c r="J61" s="180"/>
      <c r="K61" s="180">
        <f>'将来負担比率（分子）の構造'!L$46</f>
        <v>105</v>
      </c>
      <c r="L61" s="180"/>
      <c r="M61" s="180"/>
      <c r="N61" s="180">
        <f>'将来負担比率（分子）の構造'!M$46</f>
        <v>35</v>
      </c>
      <c r="O61" s="180"/>
      <c r="P61" s="180"/>
    </row>
    <row r="62" spans="1:16" x14ac:dyDescent="0.15">
      <c r="A62" s="180" t="s">
        <v>34</v>
      </c>
      <c r="B62" s="180">
        <f>'将来負担比率（分子）の構造'!I$45</f>
        <v>1923</v>
      </c>
      <c r="C62" s="180"/>
      <c r="D62" s="180"/>
      <c r="E62" s="180">
        <f>'将来負担比率（分子）の構造'!J$45</f>
        <v>1872</v>
      </c>
      <c r="F62" s="180"/>
      <c r="G62" s="180"/>
      <c r="H62" s="180">
        <f>'将来負担比率（分子）の構造'!K$45</f>
        <v>1675</v>
      </c>
      <c r="I62" s="180"/>
      <c r="J62" s="180"/>
      <c r="K62" s="180">
        <f>'将来負担比率（分子）の構造'!L$45</f>
        <v>1424</v>
      </c>
      <c r="L62" s="180"/>
      <c r="M62" s="180"/>
      <c r="N62" s="180">
        <f>'将来負担比率（分子）の構造'!M$45</f>
        <v>1189</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f>'将来負担比率（分子）の構造'!M$44</f>
        <v>33</v>
      </c>
      <c r="O63" s="180"/>
      <c r="P63" s="180"/>
    </row>
    <row r="64" spans="1:16" x14ac:dyDescent="0.15">
      <c r="A64" s="180" t="s">
        <v>32</v>
      </c>
      <c r="B64" s="180">
        <f>'将来負担比率（分子）の構造'!I$43</f>
        <v>16047</v>
      </c>
      <c r="C64" s="180"/>
      <c r="D64" s="180"/>
      <c r="E64" s="180">
        <f>'将来負担比率（分子）の構造'!J$43</f>
        <v>15695</v>
      </c>
      <c r="F64" s="180"/>
      <c r="G64" s="180"/>
      <c r="H64" s="180">
        <f>'将来負担比率（分子）の構造'!K$43</f>
        <v>15168</v>
      </c>
      <c r="I64" s="180"/>
      <c r="J64" s="180"/>
      <c r="K64" s="180">
        <f>'将来負担比率（分子）の構造'!L$43</f>
        <v>14036</v>
      </c>
      <c r="L64" s="180"/>
      <c r="M64" s="180"/>
      <c r="N64" s="180">
        <f>'将来負担比率（分子）の構造'!M$43</f>
        <v>13547</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16755</v>
      </c>
      <c r="C66" s="180"/>
      <c r="D66" s="180"/>
      <c r="E66" s="180">
        <f>'将来負担比率（分子）の構造'!J$41</f>
        <v>16818</v>
      </c>
      <c r="F66" s="180"/>
      <c r="G66" s="180"/>
      <c r="H66" s="180">
        <f>'将来負担比率（分子）の構造'!K$41</f>
        <v>17829</v>
      </c>
      <c r="I66" s="180"/>
      <c r="J66" s="180"/>
      <c r="K66" s="180">
        <f>'将来負担比率（分子）の構造'!L$41</f>
        <v>17653</v>
      </c>
      <c r="L66" s="180"/>
      <c r="M66" s="180"/>
      <c r="N66" s="180">
        <f>'将来負担比率（分子）の構造'!M$41</f>
        <v>17470</v>
      </c>
      <c r="O66" s="180"/>
      <c r="P66" s="180"/>
    </row>
    <row r="67" spans="1:16" x14ac:dyDescent="0.15">
      <c r="A67" s="180" t="s">
        <v>74</v>
      </c>
      <c r="B67" s="180" t="e">
        <f>NA()</f>
        <v>#N/A</v>
      </c>
      <c r="C67" s="180">
        <f>IF(ISNUMBER('将来負担比率（分子）の構造'!I$53), IF('将来負担比率（分子）の構造'!I$53 &lt; 0, 0, '将来負担比率（分子）の構造'!I$53), NA())</f>
        <v>3793</v>
      </c>
      <c r="D67" s="180" t="e">
        <f>NA()</f>
        <v>#N/A</v>
      </c>
      <c r="E67" s="180" t="e">
        <f>NA()</f>
        <v>#N/A</v>
      </c>
      <c r="F67" s="180">
        <f>IF(ISNUMBER('将来負担比率（分子）の構造'!J$53), IF('将来負担比率（分子）の構造'!J$53 &lt; 0, 0, '将来負担比率（分子）の構造'!J$53), NA())</f>
        <v>1952</v>
      </c>
      <c r="G67" s="180" t="e">
        <f>NA()</f>
        <v>#N/A</v>
      </c>
      <c r="H67" s="180" t="e">
        <f>NA()</f>
        <v>#N/A</v>
      </c>
      <c r="I67" s="180">
        <f>IF(ISNUMBER('将来負担比率（分子）の構造'!K$53), IF('将来負担比率（分子）の構造'!K$53 &lt; 0, 0, '将来負担比率（分子）の構造'!K$53), NA())</f>
        <v>2802</v>
      </c>
      <c r="J67" s="180" t="e">
        <f>NA()</f>
        <v>#N/A</v>
      </c>
      <c r="K67" s="180" t="e">
        <f>NA()</f>
        <v>#N/A</v>
      </c>
      <c r="L67" s="180">
        <f>IF(ISNUMBER('将来負担比率（分子）の構造'!L$53), IF('将来負担比率（分子）の構造'!L$53 &lt; 0, 0, '将来負担比率（分子）の構造'!L$53), NA())</f>
        <v>1902</v>
      </c>
      <c r="M67" s="180" t="e">
        <f>NA()</f>
        <v>#N/A</v>
      </c>
      <c r="N67" s="180" t="e">
        <f>NA()</f>
        <v>#N/A</v>
      </c>
      <c r="O67" s="180">
        <f>IF(ISNUMBER('将来負担比率（分子）の構造'!M$53), IF('将来負担比率（分子）の構造'!M$53 &lt; 0, 0, '将来負担比率（分子）の構造'!M$53), NA())</f>
        <v>1381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4006</v>
      </c>
      <c r="C72" s="184">
        <f>基金残高に係る経年分析!G55</f>
        <v>3890</v>
      </c>
      <c r="D72" s="184">
        <f>基金残高に係る経年分析!H55</f>
        <v>3018</v>
      </c>
    </row>
    <row r="73" spans="1:16" x14ac:dyDescent="0.15">
      <c r="A73" s="183" t="s">
        <v>77</v>
      </c>
      <c r="B73" s="184">
        <f>基金残高に係る経年分析!F56</f>
        <v>297</v>
      </c>
      <c r="C73" s="184">
        <f>基金残高に係る経年分析!G56</f>
        <v>362</v>
      </c>
      <c r="D73" s="184">
        <f>基金残高に係る経年分析!H56</f>
        <v>467</v>
      </c>
    </row>
    <row r="74" spans="1:16" x14ac:dyDescent="0.15">
      <c r="A74" s="183" t="s">
        <v>78</v>
      </c>
      <c r="B74" s="184">
        <f>基金残高に係る経年分析!F57</f>
        <v>1395</v>
      </c>
      <c r="C74" s="184">
        <f>基金残高に係る経年分析!G57</f>
        <v>1369</v>
      </c>
      <c r="D74" s="184">
        <f>基金残高に係る経年分析!H57</f>
        <v>1700</v>
      </c>
    </row>
  </sheetData>
  <sheetProtection algorithmName="SHA-512" hashValue="X+4PFalDaEnagBApq44KiTdifFDj6PBT6+5cHfQw/M92hwU4cpGrdSLvar0HmdyYe02qNaH1V0A9CbtVSgY0EA==" saltValue="WyqIqflA5IUqWitPi0if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羽島市</cp:lastModifiedBy>
  <cp:lastPrinted>2020-03-09T01:06:11Z</cp:lastPrinted>
  <dcterms:created xsi:type="dcterms:W3CDTF">2020-02-10T04:05:30Z</dcterms:created>
  <dcterms:modified xsi:type="dcterms:W3CDTF">2020-09-10T02:15:25Z</dcterms:modified>
  <cp:category/>
</cp:coreProperties>
</file>