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(1)" sheetId="4" r:id="rId1"/>
    <sheet name="(2)" sheetId="3" r:id="rId2"/>
    <sheet name="(3)" sheetId="2" r:id="rId3"/>
  </sheets>
  <definedNames>
    <definedName name="_xlnm.Print_Titles" localSheetId="0">'(1)'!$1:$4</definedName>
    <definedName name="_xlnm.Print_Titles" localSheetId="1">'(2)'!$1:$5</definedName>
    <definedName name="_xlnm.Print_Titles" localSheetId="2">'(3)'!$1:$5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4" l="1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8" i="4"/>
  <c r="B29" i="4"/>
  <c r="B30" i="4"/>
  <c r="B32" i="4"/>
  <c r="B33" i="4"/>
  <c r="B35" i="4"/>
  <c r="B36" i="4"/>
  <c r="B37" i="4"/>
  <c r="B39" i="4"/>
  <c r="B40" i="4"/>
  <c r="B41" i="4"/>
  <c r="B42" i="4"/>
  <c r="B44" i="4"/>
  <c r="B45" i="4"/>
  <c r="B46" i="4"/>
  <c r="B47" i="4"/>
  <c r="B49" i="4"/>
  <c r="B50" i="4"/>
  <c r="B52" i="4"/>
  <c r="B53" i="4"/>
  <c r="B54" i="4"/>
  <c r="B55" i="4"/>
  <c r="B56" i="4"/>
  <c r="B57" i="4"/>
  <c r="B58" i="4"/>
  <c r="B59" i="4"/>
  <c r="B61" i="4"/>
  <c r="B62" i="4"/>
  <c r="B64" i="4"/>
  <c r="B65" i="4"/>
  <c r="B67" i="4"/>
  <c r="B69" i="4"/>
  <c r="C6" i="3"/>
  <c r="B6" i="3" s="1"/>
  <c r="G6" i="3"/>
  <c r="L6" i="3"/>
  <c r="C7" i="3"/>
  <c r="B7" i="3" s="1"/>
  <c r="G7" i="3"/>
  <c r="L7" i="3"/>
  <c r="C8" i="3"/>
  <c r="B8" i="3" s="1"/>
  <c r="G8" i="3"/>
  <c r="L8" i="3"/>
  <c r="C9" i="3"/>
  <c r="B9" i="3" s="1"/>
  <c r="G9" i="3"/>
  <c r="L9" i="3"/>
  <c r="C10" i="3"/>
  <c r="B10" i="3" s="1"/>
  <c r="G10" i="3"/>
  <c r="L10" i="3"/>
  <c r="C11" i="3"/>
  <c r="B11" i="3" s="1"/>
  <c r="G11" i="3"/>
  <c r="L11" i="3"/>
  <c r="C12" i="3"/>
  <c r="B12" i="3" s="1"/>
  <c r="G12" i="3"/>
  <c r="L12" i="3"/>
  <c r="C13" i="3"/>
  <c r="B13" i="3" s="1"/>
  <c r="G13" i="3"/>
  <c r="L13" i="3"/>
  <c r="C14" i="3"/>
  <c r="B14" i="3" s="1"/>
  <c r="G14" i="3"/>
  <c r="L14" i="3"/>
  <c r="D16" i="3"/>
  <c r="C16" i="3" s="1"/>
  <c r="E16" i="3"/>
  <c r="F16" i="3"/>
  <c r="H16" i="3"/>
  <c r="I16" i="3"/>
  <c r="G16" i="3" s="1"/>
  <c r="J16" i="3"/>
  <c r="K16" i="3"/>
  <c r="M16" i="3"/>
  <c r="L16" i="3" s="1"/>
  <c r="N16" i="3"/>
  <c r="O16" i="3"/>
  <c r="P16" i="3"/>
  <c r="Q16" i="3"/>
  <c r="D17" i="3"/>
  <c r="C17" i="3" s="1"/>
  <c r="B17" i="3" s="1"/>
  <c r="E17" i="3"/>
  <c r="F17" i="3"/>
  <c r="H17" i="3"/>
  <c r="I17" i="3"/>
  <c r="G17" i="3" s="1"/>
  <c r="J17" i="3"/>
  <c r="K17" i="3"/>
  <c r="M17" i="3"/>
  <c r="L17" i="3" s="1"/>
  <c r="N17" i="3"/>
  <c r="O17" i="3"/>
  <c r="P17" i="3"/>
  <c r="Q17" i="3"/>
  <c r="D19" i="3"/>
  <c r="C19" i="3" s="1"/>
  <c r="E19" i="3"/>
  <c r="F19" i="3"/>
  <c r="H19" i="3"/>
  <c r="I19" i="3"/>
  <c r="G19" i="3" s="1"/>
  <c r="J19" i="3"/>
  <c r="K19" i="3"/>
  <c r="M19" i="3"/>
  <c r="L19" i="3" s="1"/>
  <c r="N19" i="3"/>
  <c r="O19" i="3"/>
  <c r="P19" i="3"/>
  <c r="Q19" i="3"/>
  <c r="C6" i="2"/>
  <c r="B6" i="2" s="1"/>
  <c r="G6" i="2"/>
  <c r="L6" i="2"/>
  <c r="C7" i="2"/>
  <c r="B7" i="2" s="1"/>
  <c r="G7" i="2"/>
  <c r="L7" i="2"/>
  <c r="C8" i="2"/>
  <c r="B8" i="2" s="1"/>
  <c r="G8" i="2"/>
  <c r="L8" i="2"/>
  <c r="C9" i="2"/>
  <c r="B9" i="2" s="1"/>
  <c r="G9" i="2"/>
  <c r="L9" i="2"/>
  <c r="C10" i="2"/>
  <c r="B10" i="2" s="1"/>
  <c r="G10" i="2"/>
  <c r="L10" i="2"/>
  <c r="C11" i="2"/>
  <c r="B11" i="2" s="1"/>
  <c r="G11" i="2"/>
  <c r="L11" i="2"/>
  <c r="C12" i="2"/>
  <c r="B12" i="2" s="1"/>
  <c r="G12" i="2"/>
  <c r="L12" i="2"/>
  <c r="C13" i="2"/>
  <c r="B13" i="2" s="1"/>
  <c r="G13" i="2"/>
  <c r="L13" i="2"/>
  <c r="C14" i="2"/>
  <c r="B14" i="2" s="1"/>
  <c r="G14" i="2"/>
  <c r="L14" i="2"/>
  <c r="D16" i="2"/>
  <c r="C16" i="2" s="1"/>
  <c r="E16" i="2"/>
  <c r="F16" i="2"/>
  <c r="H16" i="2"/>
  <c r="G16" i="2" s="1"/>
  <c r="I16" i="2"/>
  <c r="J16" i="2"/>
  <c r="K16" i="2"/>
  <c r="M16" i="2"/>
  <c r="L16" i="2" s="1"/>
  <c r="N16" i="2"/>
  <c r="O16" i="2"/>
  <c r="P16" i="2"/>
  <c r="Q16" i="2"/>
  <c r="D17" i="2"/>
  <c r="C17" i="2" s="1"/>
  <c r="B17" i="2" s="1"/>
  <c r="E17" i="2"/>
  <c r="F17" i="2"/>
  <c r="H17" i="2"/>
  <c r="I17" i="2"/>
  <c r="G17" i="2" s="1"/>
  <c r="J17" i="2"/>
  <c r="K17" i="2"/>
  <c r="M17" i="2"/>
  <c r="L17" i="2" s="1"/>
  <c r="N17" i="2"/>
  <c r="O17" i="2"/>
  <c r="P17" i="2"/>
  <c r="Q17" i="2"/>
  <c r="D19" i="2"/>
  <c r="C19" i="2" s="1"/>
  <c r="E19" i="2"/>
  <c r="F19" i="2"/>
  <c r="H19" i="2"/>
  <c r="I19" i="2"/>
  <c r="G19" i="2" s="1"/>
  <c r="J19" i="2"/>
  <c r="K19" i="2"/>
  <c r="M19" i="2"/>
  <c r="L19" i="2" s="1"/>
  <c r="N19" i="2"/>
  <c r="O19" i="2"/>
  <c r="P19" i="2"/>
  <c r="Q19" i="2"/>
  <c r="B16" i="3" l="1"/>
  <c r="B19" i="3"/>
  <c r="B19" i="2"/>
  <c r="B16" i="2"/>
</calcChain>
</file>

<file path=xl/sharedStrings.xml><?xml version="1.0" encoding="utf-8"?>
<sst xmlns="http://schemas.openxmlformats.org/spreadsheetml/2006/main" count="149" uniqueCount="99">
  <si>
    <t>合計</t>
    <rPh sb="0" eb="2">
      <t>ゴウケイ</t>
    </rPh>
    <phoneticPr fontId="4"/>
  </si>
  <si>
    <t>非居住用</t>
    <rPh sb="0" eb="1">
      <t>ヒ</t>
    </rPh>
    <rPh sb="1" eb="2">
      <t>イ</t>
    </rPh>
    <rPh sb="2" eb="3">
      <t>ジュウ</t>
    </rPh>
    <rPh sb="3" eb="4">
      <t>ヨウ</t>
    </rPh>
    <phoneticPr fontId="4"/>
  </si>
  <si>
    <t>全居住用</t>
    <rPh sb="0" eb="1">
      <t>ゼン</t>
    </rPh>
    <rPh sb="1" eb="2">
      <t>イ</t>
    </rPh>
    <rPh sb="2" eb="3">
      <t>ジュウ</t>
    </rPh>
    <rPh sb="3" eb="4">
      <t>ヨウ</t>
    </rPh>
    <phoneticPr fontId="4"/>
  </si>
  <si>
    <t>その他</t>
    <rPh sb="0" eb="3">
      <t>ソノタ</t>
    </rPh>
    <phoneticPr fontId="4"/>
  </si>
  <si>
    <t>公務・文教用</t>
    <rPh sb="0" eb="2">
      <t>コウム</t>
    </rPh>
    <rPh sb="3" eb="5">
      <t>ブンキョウ</t>
    </rPh>
    <rPh sb="5" eb="6">
      <t>ヨウ</t>
    </rPh>
    <phoneticPr fontId="4"/>
  </si>
  <si>
    <t>サービス業用</t>
    <rPh sb="4" eb="5">
      <t>ギョウ</t>
    </rPh>
    <rPh sb="5" eb="6">
      <t>ヨウ</t>
    </rPh>
    <phoneticPr fontId="4"/>
  </si>
  <si>
    <t>商業用</t>
    <rPh sb="0" eb="3">
      <t>ショウギョウヨウ</t>
    </rPh>
    <phoneticPr fontId="4"/>
  </si>
  <si>
    <t>公益事業用</t>
    <rPh sb="0" eb="2">
      <t>コウエキ</t>
    </rPh>
    <rPh sb="2" eb="5">
      <t>ジギョウヨウ</t>
    </rPh>
    <phoneticPr fontId="4"/>
  </si>
  <si>
    <t>鉱工業用</t>
    <rPh sb="0" eb="3">
      <t>コウコウギョウ</t>
    </rPh>
    <rPh sb="3" eb="4">
      <t>ヨウ</t>
    </rPh>
    <phoneticPr fontId="4"/>
  </si>
  <si>
    <t>農林水産業用</t>
    <rPh sb="0" eb="2">
      <t>ノウリン</t>
    </rPh>
    <rPh sb="2" eb="5">
      <t>スイサンギョウ</t>
    </rPh>
    <rPh sb="5" eb="6">
      <t>ヨウ</t>
    </rPh>
    <phoneticPr fontId="4"/>
  </si>
  <si>
    <t>居住産業併用</t>
    <rPh sb="0" eb="1">
      <t>イ</t>
    </rPh>
    <rPh sb="1" eb="2">
      <t>ジュウ</t>
    </rPh>
    <rPh sb="2" eb="4">
      <t>サンギョウ</t>
    </rPh>
    <rPh sb="4" eb="6">
      <t>ヘイヨウ</t>
    </rPh>
    <phoneticPr fontId="4"/>
  </si>
  <si>
    <t>居住専用</t>
    <rPh sb="0" eb="1">
      <t>イ</t>
    </rPh>
    <rPh sb="1" eb="2">
      <t>ジュウ</t>
    </rPh>
    <rPh sb="2" eb="4">
      <t>センヨウ</t>
    </rPh>
    <phoneticPr fontId="4"/>
  </si>
  <si>
    <t>ﾌﾞﾛｯｸ造</t>
    <rPh sb="5" eb="6">
      <t>ゾウ</t>
    </rPh>
    <phoneticPr fontId="4"/>
  </si>
  <si>
    <t>鉄骨造</t>
    <rPh sb="0" eb="2">
      <t>テッコツ</t>
    </rPh>
    <rPh sb="2" eb="3">
      <t>ゾウ</t>
    </rPh>
    <phoneticPr fontId="4"/>
  </si>
  <si>
    <t>ｺﾝｸﾘｰﾄ造</t>
    <rPh sb="6" eb="7">
      <t>ゾウ</t>
    </rPh>
    <phoneticPr fontId="4"/>
  </si>
  <si>
    <t>非木造</t>
    <rPh sb="0" eb="1">
      <t>ヒ</t>
    </rPh>
    <rPh sb="1" eb="3">
      <t>モクゾウ</t>
    </rPh>
    <phoneticPr fontId="4"/>
  </si>
  <si>
    <t>木造</t>
    <rPh sb="0" eb="2">
      <t>モクゾウ</t>
    </rPh>
    <phoneticPr fontId="4"/>
  </si>
  <si>
    <t>個人</t>
    <rPh sb="0" eb="2">
      <t>コジン</t>
    </rPh>
    <phoneticPr fontId="4"/>
  </si>
  <si>
    <t>団体</t>
    <rPh sb="0" eb="2">
      <t>ダンタイ</t>
    </rPh>
    <phoneticPr fontId="4"/>
  </si>
  <si>
    <t>会社</t>
    <rPh sb="0" eb="2">
      <t>カイシャ</t>
    </rPh>
    <phoneticPr fontId="4"/>
  </si>
  <si>
    <t>民間計</t>
    <rPh sb="0" eb="2">
      <t>ミンカン</t>
    </rPh>
    <rPh sb="2" eb="3">
      <t>ケイ</t>
    </rPh>
    <phoneticPr fontId="4"/>
  </si>
  <si>
    <t>市町村</t>
    <rPh sb="0" eb="3">
      <t>シチョウソン</t>
    </rPh>
    <phoneticPr fontId="4"/>
  </si>
  <si>
    <t>県</t>
    <rPh sb="0" eb="1">
      <t>ケン</t>
    </rPh>
    <phoneticPr fontId="4"/>
  </si>
  <si>
    <t>国</t>
    <rPh sb="0" eb="1">
      <t>クニ</t>
    </rPh>
    <phoneticPr fontId="4"/>
  </si>
  <si>
    <t>公共計</t>
    <rPh sb="0" eb="2">
      <t>コウキョウ</t>
    </rPh>
    <rPh sb="2" eb="3">
      <t>ケイ</t>
    </rPh>
    <phoneticPr fontId="4"/>
  </si>
  <si>
    <t>ｺﾝｸﾘｰﾄ</t>
    <phoneticPr fontId="4"/>
  </si>
  <si>
    <t>鉄筋</t>
    <rPh sb="0" eb="2">
      <t>テッキン</t>
    </rPh>
    <phoneticPr fontId="4"/>
  </si>
  <si>
    <t>鉄筋鉄骨</t>
    <rPh sb="0" eb="2">
      <t>テッキン</t>
    </rPh>
    <rPh sb="2" eb="4">
      <t>テッコツ</t>
    </rPh>
    <phoneticPr fontId="4"/>
  </si>
  <si>
    <t>民間</t>
    <rPh sb="0" eb="2">
      <t>ミンカン</t>
    </rPh>
    <phoneticPr fontId="4"/>
  </si>
  <si>
    <t>公共</t>
    <rPh sb="0" eb="2">
      <t>コウキョウ</t>
    </rPh>
    <phoneticPr fontId="4"/>
  </si>
  <si>
    <t>構造別・用途別工事費予定額内訳表</t>
    <rPh sb="0" eb="2">
      <t>コウゾウ</t>
    </rPh>
    <rPh sb="2" eb="3">
      <t>ベツ</t>
    </rPh>
    <rPh sb="4" eb="6">
      <t>ヨウト</t>
    </rPh>
    <rPh sb="6" eb="7">
      <t>ベツ</t>
    </rPh>
    <rPh sb="7" eb="10">
      <t>コウジヒ</t>
    </rPh>
    <rPh sb="10" eb="12">
      <t>ヨテイ</t>
    </rPh>
    <rPh sb="12" eb="13">
      <t>ガク</t>
    </rPh>
    <rPh sb="13" eb="15">
      <t>ウチワケ</t>
    </rPh>
    <rPh sb="15" eb="16">
      <t>ヒョウ</t>
    </rPh>
    <phoneticPr fontId="4"/>
  </si>
  <si>
    <t>建築主別・用途別工事費予定額内訳表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コウジヒ</t>
    </rPh>
    <rPh sb="11" eb="13">
      <t>ヨテイ</t>
    </rPh>
    <rPh sb="13" eb="14">
      <t>ガク</t>
    </rPh>
    <rPh sb="14" eb="16">
      <t>ウチワケ</t>
    </rPh>
    <rPh sb="16" eb="17">
      <t>ヒョウ</t>
    </rPh>
    <phoneticPr fontId="4"/>
  </si>
  <si>
    <t>　　　　単位：万円</t>
    <rPh sb="4" eb="6">
      <t>タンイ</t>
    </rPh>
    <rPh sb="7" eb="9">
      <t>マンエン</t>
    </rPh>
    <phoneticPr fontId="4"/>
  </si>
  <si>
    <t>令和  2年  8月分</t>
    <phoneticPr fontId="4"/>
  </si>
  <si>
    <t>着工建築物概報（３）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</si>
  <si>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（県市町村名）岐阜県</t>
    <phoneticPr fontId="4"/>
  </si>
  <si>
    <t>構造別・用途別床面積内訳表</t>
    <rPh sb="0" eb="2">
      <t>コウゾウ</t>
    </rPh>
    <rPh sb="2" eb="3">
      <t>ベツ</t>
    </rPh>
    <rPh sb="4" eb="6">
      <t>ヨウト</t>
    </rPh>
    <rPh sb="6" eb="7">
      <t>ベツ</t>
    </rPh>
    <rPh sb="7" eb="10">
      <t>ユカメンセキ</t>
    </rPh>
    <rPh sb="10" eb="12">
      <t>ウチワケ</t>
    </rPh>
    <rPh sb="12" eb="13">
      <t>ヒョウ</t>
    </rPh>
    <phoneticPr fontId="4"/>
  </si>
  <si>
    <t>建築主別・用途別床面積内訳表</t>
    <rPh sb="0" eb="2">
      <t>ケンチク</t>
    </rPh>
    <rPh sb="2" eb="3">
      <t>ヌシ</t>
    </rPh>
    <rPh sb="3" eb="4">
      <t>ベツ</t>
    </rPh>
    <rPh sb="5" eb="7">
      <t>ヨウト</t>
    </rPh>
    <rPh sb="7" eb="8">
      <t>ベツ</t>
    </rPh>
    <rPh sb="8" eb="11">
      <t>ユカメンセキ</t>
    </rPh>
    <rPh sb="11" eb="13">
      <t>ウチワケ</t>
    </rPh>
    <rPh sb="13" eb="14">
      <t>ヒョウ</t>
    </rPh>
    <phoneticPr fontId="4"/>
  </si>
  <si>
    <t>単位：平方メートル</t>
    <rPh sb="0" eb="2">
      <t>タンイ</t>
    </rPh>
    <rPh sb="3" eb="5">
      <t>ヘイホウ</t>
    </rPh>
    <phoneticPr fontId="4"/>
  </si>
  <si>
    <t>着工建築物概報（２）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</si>
  <si>
    <t>合　計</t>
  </si>
  <si>
    <t>町村計</t>
  </si>
  <si>
    <t>大野郡計</t>
  </si>
  <si>
    <t>白川村</t>
  </si>
  <si>
    <t>可児郡</t>
    <phoneticPr fontId="4"/>
  </si>
  <si>
    <t>御嵩町</t>
  </si>
  <si>
    <t>加茂郡</t>
    <phoneticPr fontId="4"/>
  </si>
  <si>
    <t>東白川村</t>
  </si>
  <si>
    <t>白川町</t>
  </si>
  <si>
    <t>八百津町</t>
  </si>
  <si>
    <t>七宗町</t>
  </si>
  <si>
    <t>川辺町</t>
  </si>
  <si>
    <t>富加町</t>
  </si>
  <si>
    <t>坂祝町</t>
  </si>
  <si>
    <t>本巣郡</t>
    <phoneticPr fontId="4"/>
  </si>
  <si>
    <t>北方町</t>
  </si>
  <si>
    <t>揖斐郡</t>
    <phoneticPr fontId="4"/>
  </si>
  <si>
    <t>池田町</t>
  </si>
  <si>
    <t>大野町</t>
  </si>
  <si>
    <t>揖斐川町</t>
  </si>
  <si>
    <t>安八郡</t>
    <phoneticPr fontId="4"/>
  </si>
  <si>
    <t>安八町</t>
  </si>
  <si>
    <t>輪之内町</t>
  </si>
  <si>
    <t>神戸町</t>
  </si>
  <si>
    <t>不破郡</t>
    <phoneticPr fontId="4"/>
  </si>
  <si>
    <t>関ヶ原町</t>
  </si>
  <si>
    <t>垂井町</t>
  </si>
  <si>
    <t>養老郡</t>
    <phoneticPr fontId="4"/>
  </si>
  <si>
    <t>養老町</t>
  </si>
  <si>
    <t>羽島郡</t>
    <phoneticPr fontId="4"/>
  </si>
  <si>
    <t>笠松町</t>
  </si>
  <si>
    <t>岐南町</t>
  </si>
  <si>
    <t>市　計</t>
    <phoneticPr fontId="4"/>
  </si>
  <si>
    <t>海津市</t>
  </si>
  <si>
    <t>下呂市</t>
  </si>
  <si>
    <t>郡上市</t>
  </si>
  <si>
    <t>本巣市</t>
  </si>
  <si>
    <t>飛騨市</t>
  </si>
  <si>
    <t>瑞穂市</t>
  </si>
  <si>
    <t>山県市</t>
  </si>
  <si>
    <t>可児市</t>
  </si>
  <si>
    <t>各務原市</t>
  </si>
  <si>
    <t>土岐市</t>
  </si>
  <si>
    <t>美濃加茂市</t>
  </si>
  <si>
    <t>恵那市</t>
  </si>
  <si>
    <t>羽島市</t>
  </si>
  <si>
    <t>瑞浪市</t>
  </si>
  <si>
    <t>美濃市</t>
  </si>
  <si>
    <t>中津川市</t>
  </si>
  <si>
    <t>関市</t>
  </si>
  <si>
    <t>多治見市</t>
  </si>
  <si>
    <t>高山市</t>
  </si>
  <si>
    <t>大垣市</t>
  </si>
  <si>
    <t>岐阜市</t>
  </si>
  <si>
    <t>公務文教用</t>
    <rPh sb="0" eb="2">
      <t>コウム</t>
    </rPh>
    <rPh sb="2" eb="4">
      <t>ブンキョウ</t>
    </rPh>
    <rPh sb="4" eb="5">
      <t>ヨウ</t>
    </rPh>
    <phoneticPr fontId="4"/>
  </si>
  <si>
    <t>ｻｰﾋﾞｽ業用</t>
    <rPh sb="5" eb="6">
      <t>ギョウ</t>
    </rPh>
    <rPh sb="6" eb="7">
      <t>ヨウ</t>
    </rPh>
    <phoneticPr fontId="4"/>
  </si>
  <si>
    <t>構造別床面積内訳表</t>
    <rPh sb="0" eb="2">
      <t>コウゾウ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</si>
  <si>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用途別床面積内訳表</t>
    <rPh sb="0" eb="2">
      <t>ヨウト</t>
    </rPh>
    <rPh sb="2" eb="3">
      <t>ベツ</t>
    </rPh>
    <rPh sb="3" eb="6">
      <t>ユカメンセキ</t>
    </rPh>
    <rPh sb="6" eb="8">
      <t>ウチワケ</t>
    </rPh>
    <rPh sb="8" eb="9">
      <t>ヒョウ</t>
    </rPh>
    <phoneticPr fontId="4"/>
  </si>
  <si>
    <t>着工建築物概報（１）</t>
    <rPh sb="0" eb="2">
      <t>チャッコウ</t>
    </rPh>
    <rPh sb="2" eb="4">
      <t>ケンチク</t>
    </rPh>
    <rPh sb="4" eb="5">
      <t>ブツ</t>
    </rPh>
    <rPh sb="5" eb="6">
      <t>ガイ</t>
    </rPh>
    <rPh sb="6" eb="7">
      <t>ホウ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</si>
</sst>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"/>
  </numFmts>
  <fonts count="7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" fillId="0" borderId="0"/>
  </cellStyleXfs>
  <cellXfs count="65">
    <xf numFmtId="0" fontId="0" fillId="0" borderId="0" xfId="0"/>
    <xf numFmtId="0" fontId="2" fillId="0" borderId="0" xfId="1" applyFont="1" applyAlignment="1">
      <alignment shrinkToFit="1"/>
    </xf>
    <xf numFmtId="176" fontId="2" fillId="0" borderId="1" xfId="1" applyNumberFormat="1" applyFont="1" applyBorder="1" applyAlignment="1">
      <alignment shrinkToFit="1"/>
    </xf>
    <xf numFmtId="176" fontId="2" fillId="0" borderId="2" xfId="1" applyNumberFormat="1" applyFont="1" applyBorder="1" applyAlignment="1">
      <alignment shrinkToFit="1"/>
    </xf>
    <xf numFmtId="176" fontId="2" fillId="0" borderId="3" xfId="1" applyNumberFormat="1" applyFont="1" applyBorder="1" applyAlignment="1">
      <alignment shrinkToFit="1"/>
    </xf>
    <xf numFmtId="0" fontId="2" fillId="0" borderId="4" xfId="1" applyFont="1" applyBorder="1" applyAlignment="1">
      <alignment horizontal="center" shrinkToFit="1"/>
    </xf>
    <xf numFmtId="176" fontId="2" fillId="0" borderId="5" xfId="1" applyNumberFormat="1" applyFont="1" applyBorder="1" applyAlignment="1">
      <alignment shrinkToFit="1"/>
    </xf>
    <xf numFmtId="176" fontId="2" fillId="0" borderId="6" xfId="1" applyNumberFormat="1" applyFont="1" applyBorder="1" applyAlignment="1">
      <alignment shrinkToFit="1"/>
    </xf>
    <xf numFmtId="176" fontId="2" fillId="0" borderId="7" xfId="1" applyNumberFormat="1" applyFont="1" applyBorder="1" applyAlignment="1">
      <alignment shrinkToFit="1"/>
    </xf>
    <xf numFmtId="0" fontId="2" fillId="0" borderId="8" xfId="1" applyFont="1" applyBorder="1" applyAlignment="1">
      <alignment horizontal="center" shrinkToFit="1"/>
    </xf>
    <xf numFmtId="176" fontId="2" fillId="0" borderId="9" xfId="1" applyNumberFormat="1" applyFont="1" applyBorder="1" applyAlignment="1">
      <alignment shrinkToFit="1"/>
    </xf>
    <xf numFmtId="176" fontId="2" fillId="0" borderId="10" xfId="1" applyNumberFormat="1" applyFont="1" applyBorder="1" applyAlignment="1">
      <alignment shrinkToFit="1"/>
    </xf>
    <xf numFmtId="176" fontId="2" fillId="0" borderId="11" xfId="1" applyNumberFormat="1" applyFont="1" applyBorder="1" applyAlignment="1">
      <alignment shrinkToFit="1"/>
    </xf>
    <xf numFmtId="0" fontId="2" fillId="0" borderId="12" xfId="1" applyFont="1" applyBorder="1" applyAlignment="1">
      <alignment shrinkToFit="1"/>
    </xf>
    <xf numFmtId="176" fontId="2" fillId="0" borderId="13" xfId="1" applyNumberFormat="1" applyFont="1" applyBorder="1" applyAlignment="1">
      <alignment shrinkToFit="1"/>
    </xf>
    <xf numFmtId="176" fontId="2" fillId="0" borderId="14" xfId="1" applyNumberFormat="1" applyFont="1" applyBorder="1" applyAlignment="1">
      <alignment shrinkToFit="1"/>
    </xf>
    <xf numFmtId="176" fontId="2" fillId="0" borderId="15" xfId="1" applyNumberFormat="1" applyFont="1" applyBorder="1" applyAlignment="1">
      <alignment shrinkToFit="1"/>
    </xf>
    <xf numFmtId="0" fontId="2" fillId="0" borderId="16" xfId="1" applyFont="1" applyBorder="1" applyAlignment="1">
      <alignment shrinkToFit="1"/>
    </xf>
    <xf numFmtId="0" fontId="2" fillId="0" borderId="0" xfId="1" applyFont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0" fontId="2" fillId="0" borderId="18" xfId="1" applyFont="1" applyBorder="1" applyAlignment="1">
      <alignment horizontal="center" shrinkToFit="1"/>
    </xf>
    <xf numFmtId="0" fontId="2" fillId="0" borderId="19" xfId="1" applyFont="1" applyBorder="1" applyAlignment="1">
      <alignment horizontal="center" shrinkToFit="1"/>
    </xf>
    <xf numFmtId="0" fontId="2" fillId="0" borderId="20" xfId="1" applyFont="1" applyBorder="1" applyAlignment="1">
      <alignment horizontal="center" shrinkToFit="1"/>
    </xf>
    <xf numFmtId="0" fontId="2" fillId="0" borderId="21" xfId="1" applyFont="1" applyBorder="1" applyAlignment="1">
      <alignment horizontal="center" shrinkToFit="1"/>
    </xf>
    <xf numFmtId="0" fontId="2" fillId="0" borderId="22" xfId="1" applyFont="1" applyBorder="1" applyAlignment="1">
      <alignment horizontal="center" shrinkToFit="1"/>
    </xf>
    <xf numFmtId="0" fontId="2" fillId="0" borderId="23" xfId="1" applyFont="1" applyBorder="1" applyAlignment="1">
      <alignment horizontal="center" shrinkToFit="1"/>
    </xf>
    <xf numFmtId="0" fontId="2" fillId="0" borderId="24" xfId="1" applyFont="1" applyBorder="1" applyAlignment="1">
      <alignment horizontal="center" shrinkToFit="1"/>
    </xf>
    <xf numFmtId="0" fontId="2" fillId="0" borderId="25" xfId="1" applyFont="1" applyBorder="1" applyAlignment="1">
      <alignment horizontal="center" shrinkToFit="1"/>
    </xf>
    <xf numFmtId="0" fontId="2" fillId="0" borderId="26" xfId="1" applyFont="1" applyBorder="1" applyAlignment="1">
      <alignment horizontal="center" shrinkToFit="1"/>
    </xf>
    <xf numFmtId="0" fontId="2" fillId="0" borderId="16" xfId="1" applyFont="1" applyBorder="1" applyAlignment="1">
      <alignment horizontal="center" shrinkToFit="1"/>
    </xf>
    <xf numFmtId="0" fontId="2" fillId="0" borderId="27" xfId="1" applyFont="1" applyBorder="1" applyAlignment="1">
      <alignment horizontal="center" shrinkToFit="1"/>
    </xf>
    <xf numFmtId="0" fontId="2" fillId="0" borderId="28" xfId="1" applyFont="1" applyBorder="1" applyAlignment="1">
      <alignment horizontal="center" shrinkToFit="1"/>
    </xf>
    <xf numFmtId="0" fontId="2" fillId="0" borderId="29" xfId="1" applyFont="1" applyBorder="1" applyAlignment="1">
      <alignment horizontal="center" shrinkToFit="1"/>
    </xf>
    <xf numFmtId="0" fontId="2" fillId="0" borderId="30" xfId="1" applyFont="1" applyBorder="1" applyAlignment="1">
      <alignment horizontal="center" shrinkToFit="1"/>
    </xf>
    <xf numFmtId="0" fontId="2" fillId="0" borderId="31" xfId="1" applyFont="1" applyBorder="1" applyAlignment="1">
      <alignment horizontal="center" shrinkToFit="1"/>
    </xf>
    <xf numFmtId="0" fontId="2" fillId="0" borderId="32" xfId="1" applyFont="1" applyBorder="1" applyAlignment="1">
      <alignment horizontal="center" shrinkToFit="1"/>
    </xf>
    <xf numFmtId="0" fontId="2" fillId="0" borderId="0" xfId="1" applyFont="1" applyAlignment="1"/>
    <xf numFmtId="0" fontId="2" fillId="0" borderId="0" xfId="1" applyFont="1" applyAlignment="1">
      <alignment horizontal="right"/>
    </xf>
    <xf numFmtId="0" fontId="5" fillId="0" borderId="0" xfId="1" applyFont="1" applyAlignment="1"/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33" xfId="1" applyFont="1" applyBorder="1" applyAlignment="1">
      <alignment shrinkToFit="1"/>
    </xf>
    <xf numFmtId="0" fontId="2" fillId="0" borderId="34" xfId="1" applyFont="1" applyBorder="1" applyAlignment="1">
      <alignment shrinkToFit="1"/>
    </xf>
    <xf numFmtId="0" fontId="2" fillId="0" borderId="35" xfId="1" applyFont="1" applyBorder="1" applyAlignment="1">
      <alignment shrinkToFit="1"/>
    </xf>
    <xf numFmtId="0" fontId="2" fillId="0" borderId="36" xfId="1" applyFont="1" applyBorder="1" applyAlignment="1">
      <alignment shrinkToFit="1"/>
    </xf>
    <xf numFmtId="0" fontId="2" fillId="0" borderId="37" xfId="1" applyFont="1" applyBorder="1" applyAlignment="1">
      <alignment shrinkToFit="1"/>
    </xf>
    <xf numFmtId="0" fontId="2" fillId="0" borderId="38" xfId="1" applyFont="1" applyBorder="1" applyAlignment="1">
      <alignment shrinkToFit="1"/>
    </xf>
    <xf numFmtId="0" fontId="2" fillId="0" borderId="39" xfId="1" applyFont="1" applyBorder="1" applyAlignment="1">
      <alignment shrinkToFit="1"/>
    </xf>
    <xf numFmtId="0" fontId="2" fillId="0" borderId="40" xfId="1" applyFont="1" applyBorder="1" applyAlignment="1">
      <alignment shrinkToFit="1"/>
    </xf>
    <xf numFmtId="0" fontId="2" fillId="0" borderId="41" xfId="1" applyFont="1" applyBorder="1" applyAlignment="1">
      <alignment shrinkToFit="1"/>
    </xf>
    <xf numFmtId="0" fontId="2" fillId="0" borderId="42" xfId="1" applyFont="1" applyBorder="1" applyAlignment="1">
      <alignment shrinkToFit="1"/>
    </xf>
    <xf numFmtId="0" fontId="2" fillId="0" borderId="43" xfId="1" applyFont="1" applyBorder="1" applyAlignment="1">
      <alignment shrinkToFit="1"/>
    </xf>
    <xf numFmtId="0" fontId="2" fillId="0" borderId="44" xfId="1" applyFont="1" applyBorder="1" applyAlignment="1">
      <alignment shrinkToFit="1"/>
    </xf>
    <xf numFmtId="0" fontId="2" fillId="0" borderId="45" xfId="1" applyFont="1" applyBorder="1" applyAlignment="1">
      <alignment shrinkToFit="1"/>
    </xf>
    <xf numFmtId="0" fontId="2" fillId="0" borderId="46" xfId="1" applyFont="1" applyBorder="1" applyAlignment="1">
      <alignment shrinkToFit="1"/>
    </xf>
    <xf numFmtId="0" fontId="2" fillId="0" borderId="47" xfId="1" applyFont="1" applyBorder="1" applyAlignment="1">
      <alignment shrinkToFit="1"/>
    </xf>
    <xf numFmtId="0" fontId="2" fillId="0" borderId="48" xfId="1" applyFont="1" applyBorder="1" applyAlignment="1">
      <alignment shrinkToFit="1"/>
    </xf>
    <xf numFmtId="0" fontId="2" fillId="0" borderId="0" xfId="1" applyFont="1" applyBorder="1"/>
    <xf numFmtId="0" fontId="2" fillId="0" borderId="49" xfId="1" applyNumberFormat="1" applyFont="1" applyBorder="1" applyAlignment="1">
      <alignment shrinkToFit="1"/>
    </xf>
    <xf numFmtId="0" fontId="2" fillId="0" borderId="50" xfId="1" applyNumberFormat="1" applyFont="1" applyBorder="1" applyAlignment="1">
      <alignment shrinkToFit="1"/>
    </xf>
    <xf numFmtId="0" fontId="2" fillId="0" borderId="51" xfId="1" applyNumberFormat="1" applyFont="1" applyBorder="1" applyAlignment="1">
      <alignment shrinkToFit="1"/>
    </xf>
    <xf numFmtId="0" fontId="2" fillId="0" borderId="52" xfId="1" applyNumberFormat="1" applyFont="1" applyBorder="1" applyAlignment="1">
      <alignment shrinkToFit="1"/>
    </xf>
    <xf numFmtId="0" fontId="2" fillId="0" borderId="14" xfId="1" applyFont="1" applyBorder="1" applyAlignment="1">
      <alignment horizontal="center" shrinkToFit="1"/>
    </xf>
    <xf numFmtId="0" fontId="6" fillId="0" borderId="14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tabSelected="1" zoomScale="7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F1" sqref="F1"/>
    </sheetView>
  </sheetViews>
  <sheetFormatPr defaultColWidth="7.625" defaultRowHeight="15" customHeight="1" x14ac:dyDescent="0.15"/>
  <cols>
    <col min="1" max="13" width="9.625" style="1" customWidth="1"/>
    <col min="14" max="16384" width="7.625" style="39"/>
  </cols>
  <sheetData>
    <row r="1" spans="1:13" s="36" customFormat="1" ht="18" customHeight="1" x14ac:dyDescent="0.2">
      <c r="F1" s="38" t="s">
        <v>98</v>
      </c>
      <c r="I1" s="36" t="s">
        <v>33</v>
      </c>
    </row>
    <row r="2" spans="1:13" s="36" customFormat="1" ht="15" customHeight="1" thickBot="1" x14ac:dyDescent="0.2">
      <c r="M2" s="37" t="s">
        <v>38</v>
      </c>
    </row>
    <row r="3" spans="1:13" s="40" customFormat="1" ht="15" customHeight="1" x14ac:dyDescent="0.15">
      <c r="A3" s="35"/>
      <c r="B3" s="34"/>
      <c r="C3" s="32" t="s">
        <v>97</v>
      </c>
      <c r="D3" s="31"/>
      <c r="E3" s="31"/>
      <c r="F3" s="31"/>
      <c r="G3" s="31"/>
      <c r="H3" s="31"/>
      <c r="I3" s="31"/>
      <c r="J3" s="31"/>
      <c r="K3" s="33"/>
      <c r="L3" s="32" t="s">
        <v>96</v>
      </c>
      <c r="M3" s="30"/>
    </row>
    <row r="4" spans="1:13" s="40" customFormat="1" ht="15" customHeight="1" thickBot="1" x14ac:dyDescent="0.2">
      <c r="A4" s="29"/>
      <c r="B4" s="64" t="s">
        <v>0</v>
      </c>
      <c r="C4" s="62" t="s">
        <v>11</v>
      </c>
      <c r="D4" s="63" t="s">
        <v>10</v>
      </c>
      <c r="E4" s="63" t="s">
        <v>9</v>
      </c>
      <c r="F4" s="62" t="s">
        <v>8</v>
      </c>
      <c r="G4" s="62" t="s">
        <v>7</v>
      </c>
      <c r="H4" s="24" t="s">
        <v>6</v>
      </c>
      <c r="I4" s="24" t="s">
        <v>95</v>
      </c>
      <c r="J4" s="24" t="s">
        <v>94</v>
      </c>
      <c r="K4" s="24" t="s">
        <v>3</v>
      </c>
      <c r="L4" s="24" t="s">
        <v>16</v>
      </c>
      <c r="M4" s="23" t="s">
        <v>15</v>
      </c>
    </row>
    <row r="5" spans="1:13" s="57" customFormat="1" ht="15" customHeight="1" x14ac:dyDescent="0.15">
      <c r="A5" s="61" t="s">
        <v>93</v>
      </c>
      <c r="B5" s="60">
        <f>SUM( C5:K5)</f>
        <v>31892</v>
      </c>
      <c r="C5" s="59">
        <v>17253</v>
      </c>
      <c r="D5" s="59">
        <v>401</v>
      </c>
      <c r="E5" s="59">
        <v>1048</v>
      </c>
      <c r="F5" s="59">
        <v>1881</v>
      </c>
      <c r="G5" s="59">
        <v>0</v>
      </c>
      <c r="H5" s="59">
        <v>1386</v>
      </c>
      <c r="I5" s="59">
        <v>7515</v>
      </c>
      <c r="J5" s="59">
        <v>2029</v>
      </c>
      <c r="K5" s="59">
        <v>379</v>
      </c>
      <c r="L5" s="59">
        <v>13480</v>
      </c>
      <c r="M5" s="58">
        <v>18412</v>
      </c>
    </row>
    <row r="6" spans="1:13" ht="15" customHeight="1" x14ac:dyDescent="0.15">
      <c r="A6" s="48" t="s">
        <v>92</v>
      </c>
      <c r="B6" s="47">
        <f>SUM( C6:K6)</f>
        <v>8537</v>
      </c>
      <c r="C6" s="46">
        <v>8399</v>
      </c>
      <c r="D6" s="46">
        <v>0</v>
      </c>
      <c r="E6" s="46">
        <v>36</v>
      </c>
      <c r="F6" s="46">
        <v>0</v>
      </c>
      <c r="G6" s="46">
        <v>0</v>
      </c>
      <c r="H6" s="46">
        <v>0</v>
      </c>
      <c r="I6" s="46">
        <v>0</v>
      </c>
      <c r="J6" s="46">
        <v>0</v>
      </c>
      <c r="K6" s="46">
        <v>102</v>
      </c>
      <c r="L6" s="46">
        <v>6796</v>
      </c>
      <c r="M6" s="45">
        <v>1741</v>
      </c>
    </row>
    <row r="7" spans="1:13" ht="15" customHeight="1" x14ac:dyDescent="0.15">
      <c r="A7" s="48" t="s">
        <v>91</v>
      </c>
      <c r="B7" s="47">
        <f>SUM( C7:K7)</f>
        <v>2269</v>
      </c>
      <c r="C7" s="46">
        <v>2081</v>
      </c>
      <c r="D7" s="46">
        <v>0</v>
      </c>
      <c r="E7" s="46">
        <v>0</v>
      </c>
      <c r="F7" s="46">
        <v>0</v>
      </c>
      <c r="G7" s="46">
        <v>0</v>
      </c>
      <c r="H7" s="46">
        <v>0</v>
      </c>
      <c r="I7" s="46">
        <v>62</v>
      </c>
      <c r="J7" s="46">
        <v>126</v>
      </c>
      <c r="K7" s="46">
        <v>0</v>
      </c>
      <c r="L7" s="46">
        <v>2008</v>
      </c>
      <c r="M7" s="45">
        <v>261</v>
      </c>
    </row>
    <row r="8" spans="1:13" ht="15" customHeight="1" x14ac:dyDescent="0.15">
      <c r="A8" s="48" t="s">
        <v>90</v>
      </c>
      <c r="B8" s="47">
        <f>SUM( C8:K8)</f>
        <v>2649</v>
      </c>
      <c r="C8" s="46">
        <v>1769</v>
      </c>
      <c r="D8" s="46">
        <v>0</v>
      </c>
      <c r="E8" s="46">
        <v>0</v>
      </c>
      <c r="F8" s="46">
        <v>514</v>
      </c>
      <c r="G8" s="46">
        <v>0</v>
      </c>
      <c r="H8" s="46">
        <v>0</v>
      </c>
      <c r="I8" s="46">
        <v>298</v>
      </c>
      <c r="J8" s="46">
        <v>0</v>
      </c>
      <c r="K8" s="46">
        <v>68</v>
      </c>
      <c r="L8" s="46">
        <v>1958</v>
      </c>
      <c r="M8" s="45">
        <v>691</v>
      </c>
    </row>
    <row r="9" spans="1:13" ht="15" customHeight="1" x14ac:dyDescent="0.15">
      <c r="A9" s="48" t="s">
        <v>89</v>
      </c>
      <c r="B9" s="47">
        <f>SUM( C9:K9)</f>
        <v>4907</v>
      </c>
      <c r="C9" s="46">
        <v>3764</v>
      </c>
      <c r="D9" s="46">
        <v>0</v>
      </c>
      <c r="E9" s="46">
        <v>0</v>
      </c>
      <c r="F9" s="46">
        <v>1030</v>
      </c>
      <c r="G9" s="46">
        <v>0</v>
      </c>
      <c r="H9" s="46">
        <v>0</v>
      </c>
      <c r="I9" s="46">
        <v>0</v>
      </c>
      <c r="J9" s="46">
        <v>113</v>
      </c>
      <c r="K9" s="46">
        <v>0</v>
      </c>
      <c r="L9" s="46">
        <v>3105</v>
      </c>
      <c r="M9" s="45">
        <v>1802</v>
      </c>
    </row>
    <row r="10" spans="1:13" ht="15" customHeight="1" x14ac:dyDescent="0.15">
      <c r="A10" s="48" t="s">
        <v>88</v>
      </c>
      <c r="B10" s="47">
        <f>SUM( C10:K10)</f>
        <v>10521</v>
      </c>
      <c r="C10" s="46">
        <v>3757</v>
      </c>
      <c r="D10" s="46">
        <v>0</v>
      </c>
      <c r="E10" s="46">
        <v>314</v>
      </c>
      <c r="F10" s="46">
        <v>6211</v>
      </c>
      <c r="G10" s="46">
        <v>0</v>
      </c>
      <c r="H10" s="46">
        <v>129</v>
      </c>
      <c r="I10" s="46">
        <v>0</v>
      </c>
      <c r="J10" s="46">
        <v>110</v>
      </c>
      <c r="K10" s="46">
        <v>0</v>
      </c>
      <c r="L10" s="46">
        <v>3996</v>
      </c>
      <c r="M10" s="45">
        <v>6525</v>
      </c>
    </row>
    <row r="11" spans="1:13" ht="15" customHeight="1" x14ac:dyDescent="0.15">
      <c r="A11" s="48" t="s">
        <v>87</v>
      </c>
      <c r="B11" s="47">
        <f>SUM( C11:K11)</f>
        <v>767</v>
      </c>
      <c r="C11" s="46">
        <v>707</v>
      </c>
      <c r="D11" s="46">
        <v>0</v>
      </c>
      <c r="E11" s="46">
        <v>0</v>
      </c>
      <c r="F11" s="46">
        <v>0</v>
      </c>
      <c r="G11" s="46">
        <v>0</v>
      </c>
      <c r="H11" s="46">
        <v>0</v>
      </c>
      <c r="I11" s="46">
        <v>0</v>
      </c>
      <c r="J11" s="46">
        <v>60</v>
      </c>
      <c r="K11" s="46">
        <v>0</v>
      </c>
      <c r="L11" s="46">
        <v>767</v>
      </c>
      <c r="M11" s="45">
        <v>0</v>
      </c>
    </row>
    <row r="12" spans="1:13" ht="15" customHeight="1" x14ac:dyDescent="0.15">
      <c r="A12" s="48" t="s">
        <v>86</v>
      </c>
      <c r="B12" s="47">
        <f>SUM( C12:K12)</f>
        <v>1596</v>
      </c>
      <c r="C12" s="46">
        <v>1504</v>
      </c>
      <c r="D12" s="46">
        <v>0</v>
      </c>
      <c r="E12" s="46">
        <v>0</v>
      </c>
      <c r="F12" s="46">
        <v>92</v>
      </c>
      <c r="G12" s="46">
        <v>0</v>
      </c>
      <c r="H12" s="46">
        <v>0</v>
      </c>
      <c r="I12" s="46">
        <v>0</v>
      </c>
      <c r="J12" s="46">
        <v>0</v>
      </c>
      <c r="K12" s="46">
        <v>0</v>
      </c>
      <c r="L12" s="46">
        <v>1409</v>
      </c>
      <c r="M12" s="45">
        <v>187</v>
      </c>
    </row>
    <row r="13" spans="1:13" ht="15" customHeight="1" x14ac:dyDescent="0.15">
      <c r="A13" s="48" t="s">
        <v>85</v>
      </c>
      <c r="B13" s="47">
        <f>SUM( C13:K13)</f>
        <v>2952</v>
      </c>
      <c r="C13" s="46">
        <v>2952</v>
      </c>
      <c r="D13" s="46">
        <v>0</v>
      </c>
      <c r="E13" s="46">
        <v>0</v>
      </c>
      <c r="F13" s="46">
        <v>0</v>
      </c>
      <c r="G13" s="46">
        <v>0</v>
      </c>
      <c r="H13" s="46">
        <v>0</v>
      </c>
      <c r="I13" s="46">
        <v>0</v>
      </c>
      <c r="J13" s="46">
        <v>0</v>
      </c>
      <c r="K13" s="46">
        <v>0</v>
      </c>
      <c r="L13" s="46">
        <v>2437</v>
      </c>
      <c r="M13" s="45">
        <v>515</v>
      </c>
    </row>
    <row r="14" spans="1:13" ht="15" customHeight="1" x14ac:dyDescent="0.15">
      <c r="A14" s="48" t="s">
        <v>84</v>
      </c>
      <c r="B14" s="47">
        <f>SUM( C14:K14)</f>
        <v>1702</v>
      </c>
      <c r="C14" s="46">
        <v>1245</v>
      </c>
      <c r="D14" s="46">
        <v>0</v>
      </c>
      <c r="E14" s="46">
        <v>0</v>
      </c>
      <c r="F14" s="46">
        <v>261</v>
      </c>
      <c r="G14" s="46">
        <v>0</v>
      </c>
      <c r="H14" s="46">
        <v>0</v>
      </c>
      <c r="I14" s="46">
        <v>0</v>
      </c>
      <c r="J14" s="46">
        <v>0</v>
      </c>
      <c r="K14" s="46">
        <v>196</v>
      </c>
      <c r="L14" s="46">
        <v>895</v>
      </c>
      <c r="M14" s="45">
        <v>807</v>
      </c>
    </row>
    <row r="15" spans="1:13" ht="15" customHeight="1" x14ac:dyDescent="0.15">
      <c r="A15" s="48" t="s">
        <v>83</v>
      </c>
      <c r="B15" s="47">
        <f>SUM( C15:K15)</f>
        <v>5642</v>
      </c>
      <c r="C15" s="46">
        <v>3538</v>
      </c>
      <c r="D15" s="46">
        <v>0</v>
      </c>
      <c r="E15" s="46">
        <v>0</v>
      </c>
      <c r="F15" s="46">
        <v>1867</v>
      </c>
      <c r="G15" s="46">
        <v>0</v>
      </c>
      <c r="H15" s="46">
        <v>0</v>
      </c>
      <c r="I15" s="46">
        <v>237</v>
      </c>
      <c r="J15" s="46">
        <v>0</v>
      </c>
      <c r="K15" s="46">
        <v>0</v>
      </c>
      <c r="L15" s="46">
        <v>2719</v>
      </c>
      <c r="M15" s="45">
        <v>2923</v>
      </c>
    </row>
    <row r="16" spans="1:13" ht="15" customHeight="1" x14ac:dyDescent="0.15">
      <c r="A16" s="48" t="s">
        <v>82</v>
      </c>
      <c r="B16" s="47">
        <f>SUM( C16:K16)</f>
        <v>1088</v>
      </c>
      <c r="C16" s="46">
        <v>832</v>
      </c>
      <c r="D16" s="46">
        <v>0</v>
      </c>
      <c r="E16" s="46">
        <v>0</v>
      </c>
      <c r="F16" s="46">
        <v>0</v>
      </c>
      <c r="G16" s="46">
        <v>0</v>
      </c>
      <c r="H16" s="46">
        <v>50</v>
      </c>
      <c r="I16" s="46">
        <v>0</v>
      </c>
      <c r="J16" s="46">
        <v>0</v>
      </c>
      <c r="K16" s="46">
        <v>206</v>
      </c>
      <c r="L16" s="46">
        <v>757</v>
      </c>
      <c r="M16" s="45">
        <v>331</v>
      </c>
    </row>
    <row r="17" spans="1:13" ht="15" customHeight="1" x14ac:dyDescent="0.15">
      <c r="A17" s="48" t="s">
        <v>81</v>
      </c>
      <c r="B17" s="47">
        <f>SUM( C17:K17)</f>
        <v>6278</v>
      </c>
      <c r="C17" s="46">
        <v>5396</v>
      </c>
      <c r="D17" s="46">
        <v>199</v>
      </c>
      <c r="E17" s="46">
        <v>0</v>
      </c>
      <c r="F17" s="46">
        <v>0</v>
      </c>
      <c r="G17" s="46">
        <v>0</v>
      </c>
      <c r="H17" s="46">
        <v>360</v>
      </c>
      <c r="I17" s="46">
        <v>0</v>
      </c>
      <c r="J17" s="46">
        <v>323</v>
      </c>
      <c r="K17" s="46">
        <v>0</v>
      </c>
      <c r="L17" s="46">
        <v>4655</v>
      </c>
      <c r="M17" s="45">
        <v>1623</v>
      </c>
    </row>
    <row r="18" spans="1:13" ht="15" customHeight="1" x14ac:dyDescent="0.15">
      <c r="A18" s="48" t="s">
        <v>80</v>
      </c>
      <c r="B18" s="47">
        <f>SUM( C18:K18)</f>
        <v>34149</v>
      </c>
      <c r="C18" s="46">
        <v>4928</v>
      </c>
      <c r="D18" s="46">
        <v>0</v>
      </c>
      <c r="E18" s="46">
        <v>0</v>
      </c>
      <c r="F18" s="46">
        <v>96</v>
      </c>
      <c r="G18" s="46">
        <v>29065</v>
      </c>
      <c r="H18" s="46">
        <v>0</v>
      </c>
      <c r="I18" s="46">
        <v>0</v>
      </c>
      <c r="J18" s="46">
        <v>0</v>
      </c>
      <c r="K18" s="46">
        <v>60</v>
      </c>
      <c r="L18" s="46">
        <v>4379</v>
      </c>
      <c r="M18" s="45">
        <v>29770</v>
      </c>
    </row>
    <row r="19" spans="1:13" ht="15" customHeight="1" x14ac:dyDescent="0.15">
      <c r="A19" s="48" t="s">
        <v>79</v>
      </c>
      <c r="B19" s="47">
        <f>SUM( C19:K19)</f>
        <v>831</v>
      </c>
      <c r="C19" s="46">
        <v>831</v>
      </c>
      <c r="D19" s="46">
        <v>0</v>
      </c>
      <c r="E19" s="46">
        <v>0</v>
      </c>
      <c r="F19" s="46">
        <v>0</v>
      </c>
      <c r="G19" s="46">
        <v>0</v>
      </c>
      <c r="H19" s="46">
        <v>0</v>
      </c>
      <c r="I19" s="46">
        <v>0</v>
      </c>
      <c r="J19" s="46">
        <v>0</v>
      </c>
      <c r="K19" s="46">
        <v>0</v>
      </c>
      <c r="L19" s="46">
        <v>831</v>
      </c>
      <c r="M19" s="45">
        <v>0</v>
      </c>
    </row>
    <row r="20" spans="1:13" ht="15" customHeight="1" x14ac:dyDescent="0.15">
      <c r="A20" s="48" t="s">
        <v>78</v>
      </c>
      <c r="B20" s="47">
        <f>SUM( C20:K20)</f>
        <v>4086</v>
      </c>
      <c r="C20" s="46">
        <v>3529</v>
      </c>
      <c r="D20" s="46">
        <v>173</v>
      </c>
      <c r="E20" s="46">
        <v>0</v>
      </c>
      <c r="F20" s="46">
        <v>84</v>
      </c>
      <c r="G20" s="46">
        <v>0</v>
      </c>
      <c r="H20" s="46">
        <v>0</v>
      </c>
      <c r="I20" s="46">
        <v>0</v>
      </c>
      <c r="J20" s="46">
        <v>300</v>
      </c>
      <c r="K20" s="46">
        <v>0</v>
      </c>
      <c r="L20" s="46">
        <v>3488</v>
      </c>
      <c r="M20" s="45">
        <v>598</v>
      </c>
    </row>
    <row r="21" spans="1:13" ht="15" customHeight="1" x14ac:dyDescent="0.15">
      <c r="A21" s="48" t="s">
        <v>77</v>
      </c>
      <c r="B21" s="47">
        <f>SUM( C21:K21)</f>
        <v>197</v>
      </c>
      <c r="C21" s="46">
        <v>141</v>
      </c>
      <c r="D21" s="46">
        <v>0</v>
      </c>
      <c r="E21" s="46">
        <v>0</v>
      </c>
      <c r="F21" s="46">
        <v>0</v>
      </c>
      <c r="G21" s="46">
        <v>0</v>
      </c>
      <c r="H21" s="46">
        <v>0</v>
      </c>
      <c r="I21" s="46">
        <v>0</v>
      </c>
      <c r="J21" s="46">
        <v>0</v>
      </c>
      <c r="K21" s="46">
        <v>56</v>
      </c>
      <c r="L21" s="46">
        <v>152</v>
      </c>
      <c r="M21" s="45">
        <v>45</v>
      </c>
    </row>
    <row r="22" spans="1:13" ht="15" customHeight="1" x14ac:dyDescent="0.15">
      <c r="A22" s="48" t="s">
        <v>76</v>
      </c>
      <c r="B22" s="47">
        <f>SUM( C22:K22)</f>
        <v>1271</v>
      </c>
      <c r="C22" s="46">
        <v>1271</v>
      </c>
      <c r="D22" s="46">
        <v>0</v>
      </c>
      <c r="E22" s="46">
        <v>0</v>
      </c>
      <c r="F22" s="46">
        <v>0</v>
      </c>
      <c r="G22" s="46">
        <v>0</v>
      </c>
      <c r="H22" s="46">
        <v>0</v>
      </c>
      <c r="I22" s="46">
        <v>0</v>
      </c>
      <c r="J22" s="46">
        <v>0</v>
      </c>
      <c r="K22" s="46">
        <v>0</v>
      </c>
      <c r="L22" s="46">
        <v>937</v>
      </c>
      <c r="M22" s="45">
        <v>334</v>
      </c>
    </row>
    <row r="23" spans="1:13" ht="15" customHeight="1" x14ac:dyDescent="0.15">
      <c r="A23" s="48" t="s">
        <v>75</v>
      </c>
      <c r="B23" s="47">
        <f>SUM( C23:K23)</f>
        <v>549</v>
      </c>
      <c r="C23" s="46">
        <v>433</v>
      </c>
      <c r="D23" s="46">
        <v>0</v>
      </c>
      <c r="E23" s="46">
        <v>0</v>
      </c>
      <c r="F23" s="46">
        <v>0</v>
      </c>
      <c r="G23" s="46">
        <v>0</v>
      </c>
      <c r="H23" s="46">
        <v>0</v>
      </c>
      <c r="I23" s="46">
        <v>0</v>
      </c>
      <c r="J23" s="46">
        <v>0</v>
      </c>
      <c r="K23" s="46">
        <v>116</v>
      </c>
      <c r="L23" s="46">
        <v>520</v>
      </c>
      <c r="M23" s="45">
        <v>29</v>
      </c>
    </row>
    <row r="24" spans="1:13" ht="15" customHeight="1" x14ac:dyDescent="0.15">
      <c r="A24" s="48" t="s">
        <v>74</v>
      </c>
      <c r="B24" s="47">
        <f>SUM( C24:K24)</f>
        <v>1062</v>
      </c>
      <c r="C24" s="46">
        <v>811</v>
      </c>
      <c r="D24" s="46">
        <v>0</v>
      </c>
      <c r="E24" s="46">
        <v>0</v>
      </c>
      <c r="F24" s="46">
        <v>167</v>
      </c>
      <c r="G24" s="46">
        <v>0</v>
      </c>
      <c r="H24" s="46">
        <v>0</v>
      </c>
      <c r="I24" s="46">
        <v>84</v>
      </c>
      <c r="J24" s="46">
        <v>0</v>
      </c>
      <c r="K24" s="46">
        <v>0</v>
      </c>
      <c r="L24" s="46">
        <v>895</v>
      </c>
      <c r="M24" s="45">
        <v>167</v>
      </c>
    </row>
    <row r="25" spans="1:13" ht="15" customHeight="1" x14ac:dyDescent="0.15">
      <c r="A25" s="56" t="s">
        <v>73</v>
      </c>
      <c r="B25" s="55">
        <f>SUM( C25:K25)</f>
        <v>563</v>
      </c>
      <c r="C25" s="54">
        <v>542</v>
      </c>
      <c r="D25" s="54">
        <v>0</v>
      </c>
      <c r="E25" s="54">
        <v>0</v>
      </c>
      <c r="F25" s="54">
        <v>21</v>
      </c>
      <c r="G25" s="54">
        <v>0</v>
      </c>
      <c r="H25" s="54">
        <v>0</v>
      </c>
      <c r="I25" s="54">
        <v>0</v>
      </c>
      <c r="J25" s="54">
        <v>0</v>
      </c>
      <c r="K25" s="54">
        <v>0</v>
      </c>
      <c r="L25" s="54">
        <v>319</v>
      </c>
      <c r="M25" s="53">
        <v>244</v>
      </c>
    </row>
    <row r="26" spans="1:13" ht="15" customHeight="1" x14ac:dyDescent="0.15">
      <c r="A26" s="52" t="s">
        <v>72</v>
      </c>
      <c r="B26" s="51">
        <f>SUM( C26:K26)</f>
        <v>123508</v>
      </c>
      <c r="C26" s="50">
        <v>65683</v>
      </c>
      <c r="D26" s="50">
        <v>773</v>
      </c>
      <c r="E26" s="50">
        <v>1398</v>
      </c>
      <c r="F26" s="50">
        <v>12224</v>
      </c>
      <c r="G26" s="50">
        <v>29065</v>
      </c>
      <c r="H26" s="50">
        <v>1925</v>
      </c>
      <c r="I26" s="50">
        <v>8196</v>
      </c>
      <c r="J26" s="50">
        <v>3061</v>
      </c>
      <c r="K26" s="50">
        <v>1183</v>
      </c>
      <c r="L26" s="50">
        <v>56503</v>
      </c>
      <c r="M26" s="49">
        <v>67005</v>
      </c>
    </row>
    <row r="27" spans="1:13" ht="15" customHeight="1" x14ac:dyDescent="0.15">
      <c r="A27" s="48"/>
      <c r="B27" s="47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5"/>
    </row>
    <row r="28" spans="1:13" ht="15" customHeight="1" x14ac:dyDescent="0.15">
      <c r="A28" s="48" t="s">
        <v>71</v>
      </c>
      <c r="B28" s="47">
        <f>SUM( C28:K28)</f>
        <v>2225</v>
      </c>
      <c r="C28" s="46">
        <v>2197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28</v>
      </c>
      <c r="J28" s="46">
        <v>0</v>
      </c>
      <c r="K28" s="46">
        <v>0</v>
      </c>
      <c r="L28" s="46">
        <v>2115</v>
      </c>
      <c r="M28" s="45">
        <v>110</v>
      </c>
    </row>
    <row r="29" spans="1:13" ht="15" customHeight="1" x14ac:dyDescent="0.15">
      <c r="A29" s="56" t="s">
        <v>70</v>
      </c>
      <c r="B29" s="55">
        <f>SUM( C29:K29)</f>
        <v>483</v>
      </c>
      <c r="C29" s="54">
        <v>483</v>
      </c>
      <c r="D29" s="54">
        <v>0</v>
      </c>
      <c r="E29" s="54">
        <v>0</v>
      </c>
      <c r="F29" s="54">
        <v>0</v>
      </c>
      <c r="G29" s="54">
        <v>0</v>
      </c>
      <c r="H29" s="54">
        <v>0</v>
      </c>
      <c r="I29" s="54">
        <v>0</v>
      </c>
      <c r="J29" s="54">
        <v>0</v>
      </c>
      <c r="K29" s="54">
        <v>0</v>
      </c>
      <c r="L29" s="54">
        <v>176</v>
      </c>
      <c r="M29" s="53">
        <v>307</v>
      </c>
    </row>
    <row r="30" spans="1:13" ht="15" customHeight="1" x14ac:dyDescent="0.15">
      <c r="A30" s="52" t="s">
        <v>69</v>
      </c>
      <c r="B30" s="51">
        <f>SUM( C30:K30)</f>
        <v>2708</v>
      </c>
      <c r="C30" s="50">
        <v>2680</v>
      </c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28</v>
      </c>
      <c r="J30" s="50">
        <v>0</v>
      </c>
      <c r="K30" s="50">
        <v>0</v>
      </c>
      <c r="L30" s="50">
        <v>2291</v>
      </c>
      <c r="M30" s="49">
        <v>417</v>
      </c>
    </row>
    <row r="31" spans="1:13" ht="15" customHeight="1" x14ac:dyDescent="0.15">
      <c r="A31" s="48"/>
      <c r="B31" s="47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5"/>
    </row>
    <row r="32" spans="1:13" ht="15" customHeight="1" x14ac:dyDescent="0.15">
      <c r="A32" s="56" t="s">
        <v>68</v>
      </c>
      <c r="B32" s="55">
        <f>SUM( C32:K32)</f>
        <v>2044</v>
      </c>
      <c r="C32" s="54">
        <v>416</v>
      </c>
      <c r="D32" s="54">
        <v>0</v>
      </c>
      <c r="E32" s="54">
        <v>53</v>
      </c>
      <c r="F32" s="54">
        <v>912</v>
      </c>
      <c r="G32" s="54">
        <v>0</v>
      </c>
      <c r="H32" s="54">
        <v>0</v>
      </c>
      <c r="I32" s="54">
        <v>585</v>
      </c>
      <c r="J32" s="54">
        <v>0</v>
      </c>
      <c r="K32" s="54">
        <v>78</v>
      </c>
      <c r="L32" s="54">
        <v>469</v>
      </c>
      <c r="M32" s="53">
        <v>1575</v>
      </c>
    </row>
    <row r="33" spans="1:13" ht="15" customHeight="1" x14ac:dyDescent="0.15">
      <c r="A33" s="52" t="s">
        <v>67</v>
      </c>
      <c r="B33" s="51">
        <f>SUM( C33:K33)</f>
        <v>2044</v>
      </c>
      <c r="C33" s="50">
        <v>416</v>
      </c>
      <c r="D33" s="50">
        <v>0</v>
      </c>
      <c r="E33" s="50">
        <v>53</v>
      </c>
      <c r="F33" s="50">
        <v>912</v>
      </c>
      <c r="G33" s="50">
        <v>0</v>
      </c>
      <c r="H33" s="50">
        <v>0</v>
      </c>
      <c r="I33" s="50">
        <v>585</v>
      </c>
      <c r="J33" s="50">
        <v>0</v>
      </c>
      <c r="K33" s="50">
        <v>78</v>
      </c>
      <c r="L33" s="50">
        <v>469</v>
      </c>
      <c r="M33" s="49">
        <v>1575</v>
      </c>
    </row>
    <row r="34" spans="1:13" ht="15" customHeight="1" x14ac:dyDescent="0.15">
      <c r="A34" s="48"/>
      <c r="B34" s="47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5"/>
    </row>
    <row r="35" spans="1:13" ht="15" customHeight="1" x14ac:dyDescent="0.15">
      <c r="A35" s="48" t="s">
        <v>66</v>
      </c>
      <c r="B35" s="47">
        <f>SUM( C35:K35)</f>
        <v>1652</v>
      </c>
      <c r="C35" s="46">
        <v>888</v>
      </c>
      <c r="D35" s="46">
        <v>0</v>
      </c>
      <c r="E35" s="46">
        <v>0</v>
      </c>
      <c r="F35" s="46">
        <v>712</v>
      </c>
      <c r="G35" s="46">
        <v>0</v>
      </c>
      <c r="H35" s="46">
        <v>0</v>
      </c>
      <c r="I35" s="46">
        <v>52</v>
      </c>
      <c r="J35" s="46">
        <v>0</v>
      </c>
      <c r="K35" s="46">
        <v>0</v>
      </c>
      <c r="L35" s="46">
        <v>856</v>
      </c>
      <c r="M35" s="45">
        <v>796</v>
      </c>
    </row>
    <row r="36" spans="1:13" ht="15" customHeight="1" x14ac:dyDescent="0.15">
      <c r="A36" s="56" t="s">
        <v>65</v>
      </c>
      <c r="B36" s="55">
        <f>SUM( C36:K36)</f>
        <v>101</v>
      </c>
      <c r="C36" s="54">
        <v>101</v>
      </c>
      <c r="D36" s="54">
        <v>0</v>
      </c>
      <c r="E36" s="54">
        <v>0</v>
      </c>
      <c r="F36" s="54">
        <v>0</v>
      </c>
      <c r="G36" s="54">
        <v>0</v>
      </c>
      <c r="H36" s="54">
        <v>0</v>
      </c>
      <c r="I36" s="54">
        <v>0</v>
      </c>
      <c r="J36" s="54">
        <v>0</v>
      </c>
      <c r="K36" s="54">
        <v>0</v>
      </c>
      <c r="L36" s="54">
        <v>101</v>
      </c>
      <c r="M36" s="53">
        <v>0</v>
      </c>
    </row>
    <row r="37" spans="1:13" ht="15" customHeight="1" x14ac:dyDescent="0.15">
      <c r="A37" s="52" t="s">
        <v>64</v>
      </c>
      <c r="B37" s="51">
        <f>SUM( C37:K37)</f>
        <v>1753</v>
      </c>
      <c r="C37" s="50">
        <v>989</v>
      </c>
      <c r="D37" s="50">
        <v>0</v>
      </c>
      <c r="E37" s="50">
        <v>0</v>
      </c>
      <c r="F37" s="50">
        <v>712</v>
      </c>
      <c r="G37" s="50">
        <v>0</v>
      </c>
      <c r="H37" s="50">
        <v>0</v>
      </c>
      <c r="I37" s="50">
        <v>52</v>
      </c>
      <c r="J37" s="50">
        <v>0</v>
      </c>
      <c r="K37" s="50">
        <v>0</v>
      </c>
      <c r="L37" s="50">
        <v>957</v>
      </c>
      <c r="M37" s="49">
        <v>796</v>
      </c>
    </row>
    <row r="38" spans="1:13" ht="15" customHeight="1" x14ac:dyDescent="0.15">
      <c r="A38" s="48"/>
      <c r="B38" s="47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5"/>
    </row>
    <row r="39" spans="1:13" ht="15" customHeight="1" x14ac:dyDescent="0.15">
      <c r="A39" s="48" t="s">
        <v>63</v>
      </c>
      <c r="B39" s="47">
        <f>SUM( C39:K39)</f>
        <v>978</v>
      </c>
      <c r="C39" s="46">
        <v>978</v>
      </c>
      <c r="D39" s="46">
        <v>0</v>
      </c>
      <c r="E39" s="46">
        <v>0</v>
      </c>
      <c r="F39" s="46">
        <v>0</v>
      </c>
      <c r="G39" s="46">
        <v>0</v>
      </c>
      <c r="H39" s="46">
        <v>0</v>
      </c>
      <c r="I39" s="46">
        <v>0</v>
      </c>
      <c r="J39" s="46">
        <v>0</v>
      </c>
      <c r="K39" s="46">
        <v>0</v>
      </c>
      <c r="L39" s="46">
        <v>884</v>
      </c>
      <c r="M39" s="45">
        <v>94</v>
      </c>
    </row>
    <row r="40" spans="1:13" ht="15" customHeight="1" x14ac:dyDescent="0.15">
      <c r="A40" s="48" t="s">
        <v>62</v>
      </c>
      <c r="B40" s="47">
        <f>SUM( C40:K40)</f>
        <v>1746</v>
      </c>
      <c r="C40" s="46">
        <v>466</v>
      </c>
      <c r="D40" s="46">
        <v>0</v>
      </c>
      <c r="E40" s="46">
        <v>0</v>
      </c>
      <c r="F40" s="46">
        <v>1280</v>
      </c>
      <c r="G40" s="46">
        <v>0</v>
      </c>
      <c r="H40" s="46">
        <v>0</v>
      </c>
      <c r="I40" s="46">
        <v>0</v>
      </c>
      <c r="J40" s="46">
        <v>0</v>
      </c>
      <c r="K40" s="46">
        <v>0</v>
      </c>
      <c r="L40" s="46">
        <v>466</v>
      </c>
      <c r="M40" s="45">
        <v>1280</v>
      </c>
    </row>
    <row r="41" spans="1:13" ht="15" customHeight="1" x14ac:dyDescent="0.15">
      <c r="A41" s="56" t="s">
        <v>61</v>
      </c>
      <c r="B41" s="55">
        <f>SUM( C41:K41)</f>
        <v>2399</v>
      </c>
      <c r="C41" s="54">
        <v>587</v>
      </c>
      <c r="D41" s="54">
        <v>0</v>
      </c>
      <c r="E41" s="54">
        <v>0</v>
      </c>
      <c r="F41" s="54">
        <v>1612</v>
      </c>
      <c r="G41" s="54">
        <v>0</v>
      </c>
      <c r="H41" s="54">
        <v>200</v>
      </c>
      <c r="I41" s="54">
        <v>0</v>
      </c>
      <c r="J41" s="54">
        <v>0</v>
      </c>
      <c r="K41" s="54">
        <v>0</v>
      </c>
      <c r="L41" s="54">
        <v>637</v>
      </c>
      <c r="M41" s="53">
        <v>1762</v>
      </c>
    </row>
    <row r="42" spans="1:13" ht="15" customHeight="1" x14ac:dyDescent="0.15">
      <c r="A42" s="52" t="s">
        <v>60</v>
      </c>
      <c r="B42" s="51">
        <f>SUM( C42:K42)</f>
        <v>5123</v>
      </c>
      <c r="C42" s="50">
        <v>2031</v>
      </c>
      <c r="D42" s="50">
        <v>0</v>
      </c>
      <c r="E42" s="50">
        <v>0</v>
      </c>
      <c r="F42" s="50">
        <v>2892</v>
      </c>
      <c r="G42" s="50">
        <v>0</v>
      </c>
      <c r="H42" s="50">
        <v>200</v>
      </c>
      <c r="I42" s="50">
        <v>0</v>
      </c>
      <c r="J42" s="50">
        <v>0</v>
      </c>
      <c r="K42" s="50">
        <v>0</v>
      </c>
      <c r="L42" s="50">
        <v>1987</v>
      </c>
      <c r="M42" s="49">
        <v>3136</v>
      </c>
    </row>
    <row r="43" spans="1:13" ht="15" customHeight="1" x14ac:dyDescent="0.15">
      <c r="A43" s="48"/>
      <c r="B43" s="47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5"/>
    </row>
    <row r="44" spans="1:13" ht="15" customHeight="1" x14ac:dyDescent="0.15">
      <c r="A44" s="48" t="s">
        <v>59</v>
      </c>
      <c r="B44" s="47">
        <f>SUM( C44:K44)</f>
        <v>430</v>
      </c>
      <c r="C44" s="46">
        <v>430</v>
      </c>
      <c r="D44" s="46">
        <v>0</v>
      </c>
      <c r="E44" s="46">
        <v>0</v>
      </c>
      <c r="F44" s="46">
        <v>0</v>
      </c>
      <c r="G44" s="46">
        <v>0</v>
      </c>
      <c r="H44" s="46">
        <v>0</v>
      </c>
      <c r="I44" s="46">
        <v>0</v>
      </c>
      <c r="J44" s="46">
        <v>0</v>
      </c>
      <c r="K44" s="46">
        <v>0</v>
      </c>
      <c r="L44" s="46">
        <v>390</v>
      </c>
      <c r="M44" s="45">
        <v>40</v>
      </c>
    </row>
    <row r="45" spans="1:13" ht="15" customHeight="1" x14ac:dyDescent="0.15">
      <c r="A45" s="48" t="s">
        <v>58</v>
      </c>
      <c r="B45" s="47">
        <f>SUM( C45:K45)</f>
        <v>372</v>
      </c>
      <c r="C45" s="46">
        <v>372</v>
      </c>
      <c r="D45" s="46">
        <v>0</v>
      </c>
      <c r="E45" s="46">
        <v>0</v>
      </c>
      <c r="F45" s="46">
        <v>0</v>
      </c>
      <c r="G45" s="46">
        <v>0</v>
      </c>
      <c r="H45" s="46">
        <v>0</v>
      </c>
      <c r="I45" s="46">
        <v>0</v>
      </c>
      <c r="J45" s="46">
        <v>0</v>
      </c>
      <c r="K45" s="46">
        <v>0</v>
      </c>
      <c r="L45" s="46">
        <v>372</v>
      </c>
      <c r="M45" s="45">
        <v>0</v>
      </c>
    </row>
    <row r="46" spans="1:13" ht="15" customHeight="1" x14ac:dyDescent="0.15">
      <c r="A46" s="56" t="s">
        <v>57</v>
      </c>
      <c r="B46" s="55">
        <f>SUM( C46:K46)</f>
        <v>4155</v>
      </c>
      <c r="C46" s="54">
        <v>1339</v>
      </c>
      <c r="D46" s="54">
        <v>0</v>
      </c>
      <c r="E46" s="54">
        <v>0</v>
      </c>
      <c r="F46" s="54">
        <v>2217</v>
      </c>
      <c r="G46" s="54">
        <v>0</v>
      </c>
      <c r="H46" s="54">
        <v>0</v>
      </c>
      <c r="I46" s="54">
        <v>0</v>
      </c>
      <c r="J46" s="54">
        <v>0</v>
      </c>
      <c r="K46" s="54">
        <v>599</v>
      </c>
      <c r="L46" s="54">
        <v>1339</v>
      </c>
      <c r="M46" s="53">
        <v>2816</v>
      </c>
    </row>
    <row r="47" spans="1:13" ht="15" customHeight="1" x14ac:dyDescent="0.15">
      <c r="A47" s="52" t="s">
        <v>56</v>
      </c>
      <c r="B47" s="51">
        <f>SUM( C47:K47)</f>
        <v>4957</v>
      </c>
      <c r="C47" s="50">
        <v>2141</v>
      </c>
      <c r="D47" s="50">
        <v>0</v>
      </c>
      <c r="E47" s="50">
        <v>0</v>
      </c>
      <c r="F47" s="50">
        <v>2217</v>
      </c>
      <c r="G47" s="50">
        <v>0</v>
      </c>
      <c r="H47" s="50">
        <v>0</v>
      </c>
      <c r="I47" s="50">
        <v>0</v>
      </c>
      <c r="J47" s="50">
        <v>0</v>
      </c>
      <c r="K47" s="50">
        <v>599</v>
      </c>
      <c r="L47" s="50">
        <v>2101</v>
      </c>
      <c r="M47" s="49">
        <v>2856</v>
      </c>
    </row>
    <row r="48" spans="1:13" ht="15" customHeight="1" x14ac:dyDescent="0.15">
      <c r="A48" s="48"/>
      <c r="B48" s="47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5"/>
    </row>
    <row r="49" spans="1:13" ht="15" customHeight="1" x14ac:dyDescent="0.15">
      <c r="A49" s="56" t="s">
        <v>55</v>
      </c>
      <c r="B49" s="55">
        <f>SUM( C49:K49)</f>
        <v>1467</v>
      </c>
      <c r="C49" s="54">
        <v>1394</v>
      </c>
      <c r="D49" s="54">
        <v>0</v>
      </c>
      <c r="E49" s="54">
        <v>0</v>
      </c>
      <c r="F49" s="54">
        <v>0</v>
      </c>
      <c r="G49" s="54">
        <v>0</v>
      </c>
      <c r="H49" s="54">
        <v>0</v>
      </c>
      <c r="I49" s="54">
        <v>0</v>
      </c>
      <c r="J49" s="54">
        <v>0</v>
      </c>
      <c r="K49" s="54">
        <v>73</v>
      </c>
      <c r="L49" s="54">
        <v>1467</v>
      </c>
      <c r="M49" s="53">
        <v>0</v>
      </c>
    </row>
    <row r="50" spans="1:13" ht="15" customHeight="1" x14ac:dyDescent="0.15">
      <c r="A50" s="52" t="s">
        <v>54</v>
      </c>
      <c r="B50" s="51">
        <f>SUM( C50:K50)</f>
        <v>1467</v>
      </c>
      <c r="C50" s="50">
        <v>1394</v>
      </c>
      <c r="D50" s="50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73</v>
      </c>
      <c r="L50" s="50">
        <v>1467</v>
      </c>
      <c r="M50" s="49">
        <v>0</v>
      </c>
    </row>
    <row r="51" spans="1:13" ht="15" customHeight="1" x14ac:dyDescent="0.15">
      <c r="A51" s="48"/>
      <c r="B51" s="47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5"/>
    </row>
    <row r="52" spans="1:13" ht="15" customHeight="1" x14ac:dyDescent="0.15">
      <c r="A52" s="48" t="s">
        <v>53</v>
      </c>
      <c r="B52" s="47">
        <f>SUM( C52:K52)</f>
        <v>327</v>
      </c>
      <c r="C52" s="46">
        <v>256</v>
      </c>
      <c r="D52" s="46">
        <v>0</v>
      </c>
      <c r="E52" s="46">
        <v>0</v>
      </c>
      <c r="F52" s="46">
        <v>0</v>
      </c>
      <c r="G52" s="46">
        <v>0</v>
      </c>
      <c r="H52" s="46">
        <v>0</v>
      </c>
      <c r="I52" s="46">
        <v>71</v>
      </c>
      <c r="J52" s="46">
        <v>0</v>
      </c>
      <c r="K52" s="46">
        <v>0</v>
      </c>
      <c r="L52" s="46">
        <v>327</v>
      </c>
      <c r="M52" s="45">
        <v>0</v>
      </c>
    </row>
    <row r="53" spans="1:13" ht="15" customHeight="1" x14ac:dyDescent="0.15">
      <c r="A53" s="48" t="s">
        <v>52</v>
      </c>
      <c r="B53" s="47">
        <f>SUM( C53:K53)</f>
        <v>108</v>
      </c>
      <c r="C53" s="46">
        <v>108</v>
      </c>
      <c r="D53" s="46">
        <v>0</v>
      </c>
      <c r="E53" s="46">
        <v>0</v>
      </c>
      <c r="F53" s="46">
        <v>0</v>
      </c>
      <c r="G53" s="46">
        <v>0</v>
      </c>
      <c r="H53" s="46">
        <v>0</v>
      </c>
      <c r="I53" s="46">
        <v>0</v>
      </c>
      <c r="J53" s="46">
        <v>0</v>
      </c>
      <c r="K53" s="46">
        <v>0</v>
      </c>
      <c r="L53" s="46">
        <v>108</v>
      </c>
      <c r="M53" s="45">
        <v>0</v>
      </c>
    </row>
    <row r="54" spans="1:13" ht="15" customHeight="1" x14ac:dyDescent="0.15">
      <c r="A54" s="48" t="s">
        <v>51</v>
      </c>
      <c r="B54" s="47">
        <f>SUM( C54:K54)</f>
        <v>2506</v>
      </c>
      <c r="C54" s="46">
        <v>640</v>
      </c>
      <c r="D54" s="46">
        <v>0</v>
      </c>
      <c r="E54" s="46">
        <v>0</v>
      </c>
      <c r="F54" s="46">
        <v>1866</v>
      </c>
      <c r="G54" s="46">
        <v>0</v>
      </c>
      <c r="H54" s="46">
        <v>0</v>
      </c>
      <c r="I54" s="46">
        <v>0</v>
      </c>
      <c r="J54" s="46">
        <v>0</v>
      </c>
      <c r="K54" s="46">
        <v>0</v>
      </c>
      <c r="L54" s="46">
        <v>584</v>
      </c>
      <c r="M54" s="45">
        <v>1922</v>
      </c>
    </row>
    <row r="55" spans="1:13" ht="15" customHeight="1" x14ac:dyDescent="0.15">
      <c r="A55" s="48" t="s">
        <v>50</v>
      </c>
      <c r="B55" s="47">
        <f>SUM( C55:M55)</f>
        <v>0</v>
      </c>
      <c r="C55" s="46">
        <v>0</v>
      </c>
      <c r="D55" s="46">
        <v>0</v>
      </c>
      <c r="E55" s="46">
        <v>0</v>
      </c>
      <c r="F55" s="46">
        <v>0</v>
      </c>
      <c r="G55" s="46">
        <v>0</v>
      </c>
      <c r="H55" s="46">
        <v>0</v>
      </c>
      <c r="I55" s="46">
        <v>0</v>
      </c>
      <c r="J55" s="46">
        <v>0</v>
      </c>
      <c r="K55" s="46">
        <v>0</v>
      </c>
      <c r="L55" s="46">
        <v>0</v>
      </c>
      <c r="M55" s="45">
        <v>0</v>
      </c>
    </row>
    <row r="56" spans="1:13" ht="15" customHeight="1" x14ac:dyDescent="0.15">
      <c r="A56" s="48" t="s">
        <v>49</v>
      </c>
      <c r="B56" s="47">
        <f>SUM( C56:M56)</f>
        <v>0</v>
      </c>
      <c r="C56" s="46">
        <v>0</v>
      </c>
      <c r="D56" s="46">
        <v>0</v>
      </c>
      <c r="E56" s="46">
        <v>0</v>
      </c>
      <c r="F56" s="46">
        <v>0</v>
      </c>
      <c r="G56" s="46">
        <v>0</v>
      </c>
      <c r="H56" s="46">
        <v>0</v>
      </c>
      <c r="I56" s="46">
        <v>0</v>
      </c>
      <c r="J56" s="46">
        <v>0</v>
      </c>
      <c r="K56" s="46">
        <v>0</v>
      </c>
      <c r="L56" s="46">
        <v>0</v>
      </c>
      <c r="M56" s="45">
        <v>0</v>
      </c>
    </row>
    <row r="57" spans="1:13" ht="15" customHeight="1" x14ac:dyDescent="0.15">
      <c r="A57" s="48" t="s">
        <v>48</v>
      </c>
      <c r="B57" s="47">
        <f>SUM( C57:K57)</f>
        <v>23</v>
      </c>
      <c r="C57" s="46">
        <v>0</v>
      </c>
      <c r="D57" s="46">
        <v>0</v>
      </c>
      <c r="E57" s="46">
        <v>0</v>
      </c>
      <c r="F57" s="46">
        <v>23</v>
      </c>
      <c r="G57" s="46">
        <v>0</v>
      </c>
      <c r="H57" s="46">
        <v>0</v>
      </c>
      <c r="I57" s="46">
        <v>0</v>
      </c>
      <c r="J57" s="46">
        <v>0</v>
      </c>
      <c r="K57" s="46">
        <v>0</v>
      </c>
      <c r="L57" s="46">
        <v>23</v>
      </c>
      <c r="M57" s="45">
        <v>0</v>
      </c>
    </row>
    <row r="58" spans="1:13" ht="15" customHeight="1" x14ac:dyDescent="0.15">
      <c r="A58" s="56" t="s">
        <v>47</v>
      </c>
      <c r="B58" s="55">
        <f>SUM( C58:M58)</f>
        <v>0</v>
      </c>
      <c r="C58" s="54">
        <v>0</v>
      </c>
      <c r="D58" s="54">
        <v>0</v>
      </c>
      <c r="E58" s="54">
        <v>0</v>
      </c>
      <c r="F58" s="54">
        <v>0</v>
      </c>
      <c r="G58" s="54">
        <v>0</v>
      </c>
      <c r="H58" s="54">
        <v>0</v>
      </c>
      <c r="I58" s="54">
        <v>0</v>
      </c>
      <c r="J58" s="54">
        <v>0</v>
      </c>
      <c r="K58" s="54">
        <v>0</v>
      </c>
      <c r="L58" s="54">
        <v>0</v>
      </c>
      <c r="M58" s="53">
        <v>0</v>
      </c>
    </row>
    <row r="59" spans="1:13" ht="15" customHeight="1" x14ac:dyDescent="0.15">
      <c r="A59" s="52" t="s">
        <v>46</v>
      </c>
      <c r="B59" s="51">
        <f>SUM( C59:K59)</f>
        <v>2964</v>
      </c>
      <c r="C59" s="50">
        <v>1004</v>
      </c>
      <c r="D59" s="50">
        <v>0</v>
      </c>
      <c r="E59" s="50">
        <v>0</v>
      </c>
      <c r="F59" s="50">
        <v>1889</v>
      </c>
      <c r="G59" s="50">
        <v>0</v>
      </c>
      <c r="H59" s="50">
        <v>0</v>
      </c>
      <c r="I59" s="50">
        <v>71</v>
      </c>
      <c r="J59" s="50">
        <v>0</v>
      </c>
      <c r="K59" s="50">
        <v>0</v>
      </c>
      <c r="L59" s="50">
        <v>1042</v>
      </c>
      <c r="M59" s="49">
        <v>1922</v>
      </c>
    </row>
    <row r="60" spans="1:13" ht="15" customHeight="1" x14ac:dyDescent="0.15">
      <c r="A60" s="48"/>
      <c r="B60" s="47"/>
      <c r="C60" s="46"/>
      <c r="D60" s="46"/>
      <c r="E60" s="46"/>
      <c r="F60" s="46"/>
      <c r="G60" s="46"/>
      <c r="H60" s="46"/>
      <c r="I60" s="46"/>
      <c r="J60" s="46"/>
      <c r="K60" s="46"/>
      <c r="L60" s="46"/>
      <c r="M60" s="45"/>
    </row>
    <row r="61" spans="1:13" ht="15" customHeight="1" x14ac:dyDescent="0.15">
      <c r="A61" s="56" t="s">
        <v>45</v>
      </c>
      <c r="B61" s="55">
        <f>SUM( C61:K61)</f>
        <v>426</v>
      </c>
      <c r="C61" s="54">
        <v>299</v>
      </c>
      <c r="D61" s="54">
        <v>0</v>
      </c>
      <c r="E61" s="54">
        <v>0</v>
      </c>
      <c r="F61" s="54">
        <v>127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426</v>
      </c>
      <c r="M61" s="53">
        <v>0</v>
      </c>
    </row>
    <row r="62" spans="1:13" ht="15" customHeight="1" x14ac:dyDescent="0.15">
      <c r="A62" s="52" t="s">
        <v>44</v>
      </c>
      <c r="B62" s="51">
        <f>SUM( C62:K62)</f>
        <v>426</v>
      </c>
      <c r="C62" s="50">
        <v>299</v>
      </c>
      <c r="D62" s="50">
        <v>0</v>
      </c>
      <c r="E62" s="50">
        <v>0</v>
      </c>
      <c r="F62" s="50">
        <v>127</v>
      </c>
      <c r="G62" s="50">
        <v>0</v>
      </c>
      <c r="H62" s="50">
        <v>0</v>
      </c>
      <c r="I62" s="50">
        <v>0</v>
      </c>
      <c r="J62" s="50">
        <v>0</v>
      </c>
      <c r="K62" s="50">
        <v>0</v>
      </c>
      <c r="L62" s="50">
        <v>426</v>
      </c>
      <c r="M62" s="49">
        <v>0</v>
      </c>
    </row>
    <row r="63" spans="1:13" ht="15" customHeight="1" x14ac:dyDescent="0.15">
      <c r="A63" s="48"/>
      <c r="B63" s="47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5"/>
    </row>
    <row r="64" spans="1:13" ht="15" customHeight="1" x14ac:dyDescent="0.15">
      <c r="A64" s="56" t="s">
        <v>43</v>
      </c>
      <c r="B64" s="55">
        <f>SUM( C64:M64)</f>
        <v>0</v>
      </c>
      <c r="C64" s="54">
        <v>0</v>
      </c>
      <c r="D64" s="54">
        <v>0</v>
      </c>
      <c r="E64" s="54">
        <v>0</v>
      </c>
      <c r="F64" s="54">
        <v>0</v>
      </c>
      <c r="G64" s="54">
        <v>0</v>
      </c>
      <c r="H64" s="54">
        <v>0</v>
      </c>
      <c r="I64" s="54">
        <v>0</v>
      </c>
      <c r="J64" s="54">
        <v>0</v>
      </c>
      <c r="K64" s="54">
        <v>0</v>
      </c>
      <c r="L64" s="54">
        <v>0</v>
      </c>
      <c r="M64" s="53">
        <v>0</v>
      </c>
    </row>
    <row r="65" spans="1:13" ht="15" customHeight="1" x14ac:dyDescent="0.15">
      <c r="A65" s="52" t="s">
        <v>42</v>
      </c>
      <c r="B65" s="51">
        <f>SUM( C65:M65)</f>
        <v>0</v>
      </c>
      <c r="C65" s="50">
        <v>0</v>
      </c>
      <c r="D65" s="50">
        <v>0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49">
        <v>0</v>
      </c>
    </row>
    <row r="66" spans="1:13" ht="15" customHeight="1" x14ac:dyDescent="0.15">
      <c r="A66" s="48"/>
      <c r="B66" s="47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5"/>
    </row>
    <row r="67" spans="1:13" ht="15" customHeight="1" x14ac:dyDescent="0.15">
      <c r="A67" s="48" t="s">
        <v>41</v>
      </c>
      <c r="B67" s="47">
        <f>SUM( C67:K67)</f>
        <v>21442</v>
      </c>
      <c r="C67" s="46">
        <v>10954</v>
      </c>
      <c r="D67" s="46">
        <v>0</v>
      </c>
      <c r="E67" s="46">
        <v>53</v>
      </c>
      <c r="F67" s="46">
        <v>8749</v>
      </c>
      <c r="G67" s="46">
        <v>0</v>
      </c>
      <c r="H67" s="46">
        <v>200</v>
      </c>
      <c r="I67" s="46">
        <v>736</v>
      </c>
      <c r="J67" s="46">
        <v>0</v>
      </c>
      <c r="K67" s="46">
        <v>750</v>
      </c>
      <c r="L67" s="46">
        <v>10740</v>
      </c>
      <c r="M67" s="45">
        <v>10702</v>
      </c>
    </row>
    <row r="68" spans="1:13" ht="15" customHeight="1" x14ac:dyDescent="0.15">
      <c r="A68" s="48"/>
      <c r="B68" s="47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5"/>
    </row>
    <row r="69" spans="1:13" ht="15" customHeight="1" thickBot="1" x14ac:dyDescent="0.2">
      <c r="A69" s="44" t="s">
        <v>40</v>
      </c>
      <c r="B69" s="43">
        <f>SUM( C69:K69)</f>
        <v>144950</v>
      </c>
      <c r="C69" s="42">
        <v>76637</v>
      </c>
      <c r="D69" s="42">
        <v>773</v>
      </c>
      <c r="E69" s="42">
        <v>1451</v>
      </c>
      <c r="F69" s="42">
        <v>20973</v>
      </c>
      <c r="G69" s="42">
        <v>29065</v>
      </c>
      <c r="H69" s="42">
        <v>2125</v>
      </c>
      <c r="I69" s="42">
        <v>8932</v>
      </c>
      <c r="J69" s="42">
        <v>3061</v>
      </c>
      <c r="K69" s="42">
        <v>1933</v>
      </c>
      <c r="L69" s="42">
        <v>67243</v>
      </c>
      <c r="M69" s="41">
        <v>77707</v>
      </c>
    </row>
  </sheetData>
  <mergeCells count="2">
    <mergeCell ref="C3:K3"/>
    <mergeCell ref="L3:M3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scale="54" orientation="landscape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/>
  </sheetViews>
  <sheetFormatPr defaultColWidth="7.625" defaultRowHeight="15" customHeight="1" x14ac:dyDescent="0.15"/>
  <cols>
    <col min="1" max="1" width="10.625" style="1" customWidth="1"/>
    <col min="2" max="17" width="7.625" style="1"/>
    <col min="18" max="16384" width="7.625" style="39"/>
  </cols>
  <sheetData>
    <row r="1" spans="1:17" s="36" customFormat="1" ht="18" customHeight="1" x14ac:dyDescent="0.2">
      <c r="A1" s="36" t="s">
        <v>35</v>
      </c>
      <c r="E1" s="38" t="s">
        <v>39</v>
      </c>
      <c r="I1" s="36" t="s">
        <v>33</v>
      </c>
    </row>
    <row r="2" spans="1:17" s="36" customFormat="1" ht="15" customHeight="1" thickBot="1" x14ac:dyDescent="0.2">
      <c r="Q2" s="37" t="s">
        <v>38</v>
      </c>
    </row>
    <row r="3" spans="1:17" s="40" customFormat="1" ht="15" customHeight="1" x14ac:dyDescent="0.15">
      <c r="A3" s="35"/>
      <c r="B3" s="34"/>
      <c r="C3" s="32" t="s">
        <v>37</v>
      </c>
      <c r="D3" s="31"/>
      <c r="E3" s="31"/>
      <c r="F3" s="31"/>
      <c r="G3" s="31"/>
      <c r="H3" s="31"/>
      <c r="I3" s="31"/>
      <c r="J3" s="33"/>
      <c r="K3" s="32" t="s">
        <v>36</v>
      </c>
      <c r="L3" s="31"/>
      <c r="M3" s="31"/>
      <c r="N3" s="31"/>
      <c r="O3" s="31"/>
      <c r="P3" s="31"/>
      <c r="Q3" s="30"/>
    </row>
    <row r="4" spans="1:17" s="40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40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76637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76637</v>
      </c>
      <c r="H6" s="15">
        <v>17481</v>
      </c>
      <c r="I6" s="15">
        <v>0</v>
      </c>
      <c r="J6" s="15">
        <v>59156</v>
      </c>
      <c r="K6" s="15">
        <v>61589</v>
      </c>
      <c r="L6" s="15">
        <f>SUM(M6:Q6)</f>
        <v>15048</v>
      </c>
      <c r="M6" s="15">
        <v>0</v>
      </c>
      <c r="N6" s="15">
        <v>0</v>
      </c>
      <c r="O6" s="15">
        <v>14532</v>
      </c>
      <c r="P6" s="15">
        <v>0</v>
      </c>
      <c r="Q6" s="14">
        <v>516</v>
      </c>
    </row>
    <row r="7" spans="1:17" ht="15" customHeight="1" x14ac:dyDescent="0.15">
      <c r="A7" s="13" t="s">
        <v>10</v>
      </c>
      <c r="B7" s="12">
        <f>+C7+G7</f>
        <v>773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773</v>
      </c>
      <c r="H7" s="11">
        <v>0</v>
      </c>
      <c r="I7" s="11">
        <v>0</v>
      </c>
      <c r="J7" s="11">
        <v>773</v>
      </c>
      <c r="K7" s="11">
        <v>494</v>
      </c>
      <c r="L7" s="11">
        <f>SUM(M7:Q7)</f>
        <v>279</v>
      </c>
      <c r="M7" s="11">
        <v>0</v>
      </c>
      <c r="N7" s="11">
        <v>0</v>
      </c>
      <c r="O7" s="11">
        <v>279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1451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1451</v>
      </c>
      <c r="H8" s="11">
        <v>1298</v>
      </c>
      <c r="I8" s="11">
        <v>0</v>
      </c>
      <c r="J8" s="11">
        <v>153</v>
      </c>
      <c r="K8" s="11">
        <v>1037</v>
      </c>
      <c r="L8" s="11">
        <f>SUM(M8:Q8)</f>
        <v>414</v>
      </c>
      <c r="M8" s="11">
        <v>0</v>
      </c>
      <c r="N8" s="11">
        <v>0</v>
      </c>
      <c r="O8" s="11">
        <v>414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20973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20973</v>
      </c>
      <c r="H9" s="11">
        <v>20973</v>
      </c>
      <c r="I9" s="11">
        <v>0</v>
      </c>
      <c r="J9" s="11">
        <v>0</v>
      </c>
      <c r="K9" s="11">
        <v>736</v>
      </c>
      <c r="L9" s="11">
        <f>SUM(M9:Q9)</f>
        <v>20237</v>
      </c>
      <c r="M9" s="11">
        <v>0</v>
      </c>
      <c r="N9" s="11">
        <v>0</v>
      </c>
      <c r="O9" s="11">
        <v>20237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29065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29065</v>
      </c>
      <c r="H10" s="11">
        <v>29065</v>
      </c>
      <c r="I10" s="11">
        <v>0</v>
      </c>
      <c r="J10" s="11">
        <v>0</v>
      </c>
      <c r="K10" s="11">
        <v>0</v>
      </c>
      <c r="L10" s="11">
        <f>SUM(M10:Q10)</f>
        <v>29065</v>
      </c>
      <c r="M10" s="11">
        <v>0</v>
      </c>
      <c r="N10" s="11">
        <v>0</v>
      </c>
      <c r="O10" s="11">
        <v>29065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2125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2125</v>
      </c>
      <c r="H11" s="11">
        <v>1865</v>
      </c>
      <c r="I11" s="11">
        <v>0</v>
      </c>
      <c r="J11" s="11">
        <v>260</v>
      </c>
      <c r="K11" s="11">
        <v>539</v>
      </c>
      <c r="L11" s="11">
        <f>SUM(M11:Q11)</f>
        <v>1586</v>
      </c>
      <c r="M11" s="11">
        <v>0</v>
      </c>
      <c r="N11" s="11">
        <v>0</v>
      </c>
      <c r="O11" s="11">
        <v>1586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8932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8932</v>
      </c>
      <c r="H12" s="11">
        <v>1393</v>
      </c>
      <c r="I12" s="11">
        <v>6293</v>
      </c>
      <c r="J12" s="11">
        <v>1246</v>
      </c>
      <c r="K12" s="11">
        <v>1381</v>
      </c>
      <c r="L12" s="11">
        <f>SUM(M12:Q12)</f>
        <v>7551</v>
      </c>
      <c r="M12" s="11">
        <v>0</v>
      </c>
      <c r="N12" s="11">
        <v>6293</v>
      </c>
      <c r="O12" s="11">
        <v>1258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3061</v>
      </c>
      <c r="C13" s="11">
        <f>SUM(D13:F13)</f>
        <v>1621</v>
      </c>
      <c r="D13" s="11">
        <v>0</v>
      </c>
      <c r="E13" s="11">
        <v>1261</v>
      </c>
      <c r="F13" s="11">
        <v>360</v>
      </c>
      <c r="G13" s="11">
        <f>SUM(H13:J13)</f>
        <v>1440</v>
      </c>
      <c r="H13" s="11">
        <v>323</v>
      </c>
      <c r="I13" s="11">
        <v>1117</v>
      </c>
      <c r="J13" s="11">
        <v>0</v>
      </c>
      <c r="K13" s="11">
        <v>864</v>
      </c>
      <c r="L13" s="11">
        <f>SUM(M13:Q13)</f>
        <v>2197</v>
      </c>
      <c r="M13" s="11">
        <v>0</v>
      </c>
      <c r="N13" s="11">
        <v>71</v>
      </c>
      <c r="O13" s="11">
        <v>2126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1933</v>
      </c>
      <c r="C14" s="11">
        <f>SUM(D14:F14)</f>
        <v>252</v>
      </c>
      <c r="D14" s="11">
        <v>56</v>
      </c>
      <c r="E14" s="11">
        <v>0</v>
      </c>
      <c r="F14" s="11">
        <v>196</v>
      </c>
      <c r="G14" s="11">
        <f>SUM(H14:J14)</f>
        <v>1681</v>
      </c>
      <c r="H14" s="11">
        <v>855</v>
      </c>
      <c r="I14" s="11">
        <v>677</v>
      </c>
      <c r="J14" s="11">
        <v>149</v>
      </c>
      <c r="K14" s="11">
        <v>603</v>
      </c>
      <c r="L14" s="11">
        <f>SUM(M14:Q14)</f>
        <v>1330</v>
      </c>
      <c r="M14" s="11">
        <v>0</v>
      </c>
      <c r="N14" s="11">
        <v>0</v>
      </c>
      <c r="O14" s="11">
        <v>1189</v>
      </c>
      <c r="P14" s="11">
        <v>0</v>
      </c>
      <c r="Q14" s="10">
        <v>141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77410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77410</v>
      </c>
      <c r="H16" s="11">
        <f>SUM(H6:H7)</f>
        <v>17481</v>
      </c>
      <c r="I16" s="11">
        <f>SUM(I6:I7)</f>
        <v>0</v>
      </c>
      <c r="J16" s="11">
        <f>SUM(J6:J7)</f>
        <v>59929</v>
      </c>
      <c r="K16" s="11">
        <f>SUM(K6:K7)</f>
        <v>62083</v>
      </c>
      <c r="L16" s="11">
        <f>SUM(M16:Q16)</f>
        <v>15327</v>
      </c>
      <c r="M16" s="11">
        <f>SUM(M6:M7)</f>
        <v>0</v>
      </c>
      <c r="N16" s="11">
        <f>SUM(N6:N7)</f>
        <v>0</v>
      </c>
      <c r="O16" s="11">
        <f>SUM(O6:O7)</f>
        <v>14811</v>
      </c>
      <c r="P16" s="11">
        <f>SUM(P6:P7)</f>
        <v>0</v>
      </c>
      <c r="Q16" s="10">
        <f>SUM(Q6:Q7)</f>
        <v>516</v>
      </c>
    </row>
    <row r="17" spans="1:17" ht="15" customHeight="1" x14ac:dyDescent="0.15">
      <c r="A17" s="13" t="s">
        <v>1</v>
      </c>
      <c r="B17" s="12">
        <f>+C17+G17</f>
        <v>67540</v>
      </c>
      <c r="C17" s="11">
        <f>SUM(D17:F17)</f>
        <v>1873</v>
      </c>
      <c r="D17" s="11">
        <f>SUM(D8:D14)</f>
        <v>56</v>
      </c>
      <c r="E17" s="11">
        <f>SUM(E8:E14)</f>
        <v>1261</v>
      </c>
      <c r="F17" s="11">
        <f>SUM(F8:F14)</f>
        <v>556</v>
      </c>
      <c r="G17" s="11">
        <f>SUM(H17:J17)</f>
        <v>65667</v>
      </c>
      <c r="H17" s="11">
        <f>SUM(H8:H14)</f>
        <v>55772</v>
      </c>
      <c r="I17" s="11">
        <f>SUM(I8:I14)</f>
        <v>8087</v>
      </c>
      <c r="J17" s="11">
        <f>SUM(J8:J14)</f>
        <v>1808</v>
      </c>
      <c r="K17" s="11">
        <f>SUM(K8:K14)</f>
        <v>5160</v>
      </c>
      <c r="L17" s="11">
        <f>SUM(M17:Q17)</f>
        <v>62380</v>
      </c>
      <c r="M17" s="11">
        <f>SUM(M8:M14)</f>
        <v>0</v>
      </c>
      <c r="N17" s="11">
        <f>SUM(N8:N14)</f>
        <v>6364</v>
      </c>
      <c r="O17" s="11">
        <f>SUM(O8:O14)</f>
        <v>55875</v>
      </c>
      <c r="P17" s="11">
        <f>SUM(P8:P14)</f>
        <v>0</v>
      </c>
      <c r="Q17" s="10">
        <f>SUM(Q8:Q14)</f>
        <v>141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144950</v>
      </c>
      <c r="C19" s="4">
        <f>SUM(D19:F19)</f>
        <v>1873</v>
      </c>
      <c r="D19" s="3">
        <f>SUM(D16:D17)</f>
        <v>56</v>
      </c>
      <c r="E19" s="3">
        <f>SUM(E16:E17)</f>
        <v>1261</v>
      </c>
      <c r="F19" s="3">
        <f>SUM(F16:F17)</f>
        <v>556</v>
      </c>
      <c r="G19" s="4">
        <f>SUM(H19:J19)</f>
        <v>143077</v>
      </c>
      <c r="H19" s="3">
        <f>SUM(H16:H17)</f>
        <v>73253</v>
      </c>
      <c r="I19" s="3">
        <f>SUM(I16:I17)</f>
        <v>8087</v>
      </c>
      <c r="J19" s="3">
        <f>SUM(J16:J17)</f>
        <v>61737</v>
      </c>
      <c r="K19" s="4">
        <f>SUM(K16:K17)</f>
        <v>67243</v>
      </c>
      <c r="L19" s="3">
        <f>SUM(M19:Q19)</f>
        <v>77707</v>
      </c>
      <c r="M19" s="3">
        <f>SUM(M16:M17)</f>
        <v>0</v>
      </c>
      <c r="N19" s="3">
        <f>SUM(N16:N17)</f>
        <v>6364</v>
      </c>
      <c r="O19" s="3">
        <f>SUM(O16:O17)</f>
        <v>70686</v>
      </c>
      <c r="P19" s="3">
        <f>SUM(P16:P17)</f>
        <v>0</v>
      </c>
      <c r="Q19" s="2">
        <f>SUM(Q16:Q17)</f>
        <v>657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zoomScale="75" workbookViewId="0">
      <selection activeCell="K28" sqref="K28"/>
    </sheetView>
  </sheetViews>
  <sheetFormatPr defaultColWidth="7.625" defaultRowHeight="15" customHeight="1" x14ac:dyDescent="0.15"/>
  <cols>
    <col min="1" max="1" width="10.625" style="1" customWidth="1"/>
    <col min="2" max="16384" width="7.625" style="1"/>
  </cols>
  <sheetData>
    <row r="1" spans="1:17" s="36" customFormat="1" ht="18" customHeight="1" x14ac:dyDescent="0.2">
      <c r="A1" s="36" t="s">
        <v>35</v>
      </c>
      <c r="E1" s="38" t="s">
        <v>34</v>
      </c>
      <c r="I1" s="36" t="s">
        <v>33</v>
      </c>
    </row>
    <row r="2" spans="1:17" s="36" customFormat="1" ht="15" customHeight="1" thickBot="1" x14ac:dyDescent="0.2">
      <c r="Q2" s="37" t="s">
        <v>32</v>
      </c>
    </row>
    <row r="3" spans="1:17" s="18" customFormat="1" ht="15" customHeight="1" x14ac:dyDescent="0.15">
      <c r="A3" s="35"/>
      <c r="B3" s="34"/>
      <c r="C3" s="32" t="s">
        <v>31</v>
      </c>
      <c r="D3" s="31"/>
      <c r="E3" s="31"/>
      <c r="F3" s="31"/>
      <c r="G3" s="31"/>
      <c r="H3" s="31"/>
      <c r="I3" s="31"/>
      <c r="J3" s="33"/>
      <c r="K3" s="32" t="s">
        <v>30</v>
      </c>
      <c r="L3" s="31"/>
      <c r="M3" s="31"/>
      <c r="N3" s="31"/>
      <c r="O3" s="31"/>
      <c r="P3" s="31"/>
      <c r="Q3" s="30"/>
    </row>
    <row r="4" spans="1:17" s="18" customFormat="1" ht="15" customHeight="1" x14ac:dyDescent="0.15">
      <c r="A4" s="29"/>
      <c r="B4" s="28" t="s">
        <v>0</v>
      </c>
      <c r="C4" s="27" t="s">
        <v>29</v>
      </c>
      <c r="D4" s="26"/>
      <c r="E4" s="26"/>
      <c r="F4" s="25"/>
      <c r="G4" s="27" t="s">
        <v>28</v>
      </c>
      <c r="H4" s="26"/>
      <c r="I4" s="26"/>
      <c r="J4" s="25"/>
      <c r="K4" s="24"/>
      <c r="L4" s="24"/>
      <c r="M4" s="24" t="s">
        <v>27</v>
      </c>
      <c r="N4" s="24" t="s">
        <v>26</v>
      </c>
      <c r="O4" s="24"/>
      <c r="P4" s="24" t="s">
        <v>25</v>
      </c>
      <c r="Q4" s="23"/>
    </row>
    <row r="5" spans="1:17" s="18" customFormat="1" ht="15" customHeight="1" thickBot="1" x14ac:dyDescent="0.2">
      <c r="A5" s="22"/>
      <c r="B5" s="21"/>
      <c r="C5" s="20" t="s">
        <v>24</v>
      </c>
      <c r="D5" s="20" t="s">
        <v>23</v>
      </c>
      <c r="E5" s="20" t="s">
        <v>22</v>
      </c>
      <c r="F5" s="20" t="s">
        <v>21</v>
      </c>
      <c r="G5" s="20" t="s">
        <v>20</v>
      </c>
      <c r="H5" s="20" t="s">
        <v>19</v>
      </c>
      <c r="I5" s="20" t="s">
        <v>18</v>
      </c>
      <c r="J5" s="20" t="s">
        <v>17</v>
      </c>
      <c r="K5" s="20" t="s">
        <v>16</v>
      </c>
      <c r="L5" s="20" t="s">
        <v>15</v>
      </c>
      <c r="M5" s="20" t="s">
        <v>14</v>
      </c>
      <c r="N5" s="20" t="s">
        <v>14</v>
      </c>
      <c r="O5" s="20" t="s">
        <v>13</v>
      </c>
      <c r="P5" s="20" t="s">
        <v>12</v>
      </c>
      <c r="Q5" s="19" t="s">
        <v>3</v>
      </c>
    </row>
    <row r="6" spans="1:17" ht="15" customHeight="1" x14ac:dyDescent="0.15">
      <c r="A6" s="17" t="s">
        <v>11</v>
      </c>
      <c r="B6" s="16">
        <f>+C6+G6</f>
        <v>1493945</v>
      </c>
      <c r="C6" s="15">
        <f>SUM(D6:F6)</f>
        <v>0</v>
      </c>
      <c r="D6" s="15">
        <v>0</v>
      </c>
      <c r="E6" s="15">
        <v>0</v>
      </c>
      <c r="F6" s="15">
        <v>0</v>
      </c>
      <c r="G6" s="15">
        <f>SUM(H6:J6)</f>
        <v>1493945</v>
      </c>
      <c r="H6" s="15">
        <v>270305</v>
      </c>
      <c r="I6" s="15">
        <v>0</v>
      </c>
      <c r="J6" s="15">
        <v>1223640</v>
      </c>
      <c r="K6" s="15">
        <v>1123668</v>
      </c>
      <c r="L6" s="15">
        <f>SUM(M6:Q6)</f>
        <v>370277</v>
      </c>
      <c r="M6" s="15">
        <v>0</v>
      </c>
      <c r="N6" s="15">
        <v>0</v>
      </c>
      <c r="O6" s="15">
        <v>364102</v>
      </c>
      <c r="P6" s="15">
        <v>0</v>
      </c>
      <c r="Q6" s="14">
        <v>6175</v>
      </c>
    </row>
    <row r="7" spans="1:17" ht="15" customHeight="1" x14ac:dyDescent="0.15">
      <c r="A7" s="13" t="s">
        <v>10</v>
      </c>
      <c r="B7" s="12">
        <f>+C7+G7</f>
        <v>16025</v>
      </c>
      <c r="C7" s="11">
        <f>SUM(D7:F7)</f>
        <v>0</v>
      </c>
      <c r="D7" s="11">
        <v>0</v>
      </c>
      <c r="E7" s="11">
        <v>0</v>
      </c>
      <c r="F7" s="11">
        <v>0</v>
      </c>
      <c r="G7" s="11">
        <f>SUM(H7:J7)</f>
        <v>16025</v>
      </c>
      <c r="H7" s="11">
        <v>0</v>
      </c>
      <c r="I7" s="11">
        <v>0</v>
      </c>
      <c r="J7" s="11">
        <v>16025</v>
      </c>
      <c r="K7" s="11">
        <v>9000</v>
      </c>
      <c r="L7" s="11">
        <f>SUM(M7:Q7)</f>
        <v>7025</v>
      </c>
      <c r="M7" s="11">
        <v>0</v>
      </c>
      <c r="N7" s="11">
        <v>0</v>
      </c>
      <c r="O7" s="11">
        <v>7025</v>
      </c>
      <c r="P7" s="11">
        <v>0</v>
      </c>
      <c r="Q7" s="10">
        <v>0</v>
      </c>
    </row>
    <row r="8" spans="1:17" ht="15" customHeight="1" x14ac:dyDescent="0.15">
      <c r="A8" s="13" t="s">
        <v>9</v>
      </c>
      <c r="B8" s="12">
        <f>+C8+G8</f>
        <v>6806</v>
      </c>
      <c r="C8" s="11">
        <f>SUM(D8:F8)</f>
        <v>0</v>
      </c>
      <c r="D8" s="11">
        <v>0</v>
      </c>
      <c r="E8" s="11">
        <v>0</v>
      </c>
      <c r="F8" s="11">
        <v>0</v>
      </c>
      <c r="G8" s="11">
        <f>SUM(H8:J8)</f>
        <v>6806</v>
      </c>
      <c r="H8" s="11">
        <v>5306</v>
      </c>
      <c r="I8" s="11">
        <v>0</v>
      </c>
      <c r="J8" s="11">
        <v>1500</v>
      </c>
      <c r="K8" s="11">
        <v>4450</v>
      </c>
      <c r="L8" s="11">
        <f>SUM(M8:Q8)</f>
        <v>2356</v>
      </c>
      <c r="M8" s="11">
        <v>0</v>
      </c>
      <c r="N8" s="11">
        <v>0</v>
      </c>
      <c r="O8" s="11">
        <v>2356</v>
      </c>
      <c r="P8" s="11">
        <v>0</v>
      </c>
      <c r="Q8" s="10">
        <v>0</v>
      </c>
    </row>
    <row r="9" spans="1:17" ht="15" customHeight="1" x14ac:dyDescent="0.15">
      <c r="A9" s="13" t="s">
        <v>8</v>
      </c>
      <c r="B9" s="12">
        <f>+C9+G9</f>
        <v>490180</v>
      </c>
      <c r="C9" s="11">
        <f>SUM(D9:F9)</f>
        <v>0</v>
      </c>
      <c r="D9" s="11">
        <v>0</v>
      </c>
      <c r="E9" s="11">
        <v>0</v>
      </c>
      <c r="F9" s="11">
        <v>0</v>
      </c>
      <c r="G9" s="11">
        <f>SUM(H9:J9)</f>
        <v>490180</v>
      </c>
      <c r="H9" s="11">
        <v>490180</v>
      </c>
      <c r="I9" s="11">
        <v>0</v>
      </c>
      <c r="J9" s="11">
        <v>0</v>
      </c>
      <c r="K9" s="11">
        <v>5650</v>
      </c>
      <c r="L9" s="11">
        <f>SUM(M9:Q9)</f>
        <v>484530</v>
      </c>
      <c r="M9" s="11">
        <v>0</v>
      </c>
      <c r="N9" s="11">
        <v>0</v>
      </c>
      <c r="O9" s="11">
        <v>484530</v>
      </c>
      <c r="P9" s="11">
        <v>0</v>
      </c>
      <c r="Q9" s="10">
        <v>0</v>
      </c>
    </row>
    <row r="10" spans="1:17" ht="15" customHeight="1" x14ac:dyDescent="0.15">
      <c r="A10" s="13" t="s">
        <v>7</v>
      </c>
      <c r="B10" s="12">
        <f>+C10+G10</f>
        <v>451150</v>
      </c>
      <c r="C10" s="11">
        <f>SUM(D10:F10)</f>
        <v>0</v>
      </c>
      <c r="D10" s="11">
        <v>0</v>
      </c>
      <c r="E10" s="11">
        <v>0</v>
      </c>
      <c r="F10" s="11">
        <v>0</v>
      </c>
      <c r="G10" s="11">
        <f>SUM(H10:J10)</f>
        <v>451150</v>
      </c>
      <c r="H10" s="11">
        <v>451150</v>
      </c>
      <c r="I10" s="11">
        <v>0</v>
      </c>
      <c r="J10" s="11">
        <v>0</v>
      </c>
      <c r="K10" s="11">
        <v>0</v>
      </c>
      <c r="L10" s="11">
        <f>SUM(M10:Q10)</f>
        <v>451150</v>
      </c>
      <c r="M10" s="11">
        <v>0</v>
      </c>
      <c r="N10" s="11">
        <v>0</v>
      </c>
      <c r="O10" s="11">
        <v>451150</v>
      </c>
      <c r="P10" s="11">
        <v>0</v>
      </c>
      <c r="Q10" s="10">
        <v>0</v>
      </c>
    </row>
    <row r="11" spans="1:17" ht="15" customHeight="1" x14ac:dyDescent="0.15">
      <c r="A11" s="13" t="s">
        <v>6</v>
      </c>
      <c r="B11" s="12">
        <f>+C11+G11</f>
        <v>30150</v>
      </c>
      <c r="C11" s="11">
        <f>SUM(D11:F11)</f>
        <v>0</v>
      </c>
      <c r="D11" s="11">
        <v>0</v>
      </c>
      <c r="E11" s="11">
        <v>0</v>
      </c>
      <c r="F11" s="11">
        <v>0</v>
      </c>
      <c r="G11" s="11">
        <f>SUM(H11:J11)</f>
        <v>30150</v>
      </c>
      <c r="H11" s="11">
        <v>27300</v>
      </c>
      <c r="I11" s="11">
        <v>0</v>
      </c>
      <c r="J11" s="11">
        <v>2850</v>
      </c>
      <c r="K11" s="11">
        <v>8900</v>
      </c>
      <c r="L11" s="11">
        <f>SUM(M11:Q11)</f>
        <v>21250</v>
      </c>
      <c r="M11" s="11">
        <v>0</v>
      </c>
      <c r="N11" s="11">
        <v>0</v>
      </c>
      <c r="O11" s="11">
        <v>21250</v>
      </c>
      <c r="P11" s="11">
        <v>0</v>
      </c>
      <c r="Q11" s="10">
        <v>0</v>
      </c>
    </row>
    <row r="12" spans="1:17" ht="15" customHeight="1" x14ac:dyDescent="0.15">
      <c r="A12" s="13" t="s">
        <v>5</v>
      </c>
      <c r="B12" s="12">
        <f>+C12+G12</f>
        <v>503150</v>
      </c>
      <c r="C12" s="11">
        <f>SUM(D12:F12)</f>
        <v>0</v>
      </c>
      <c r="D12" s="11">
        <v>0</v>
      </c>
      <c r="E12" s="11">
        <v>0</v>
      </c>
      <c r="F12" s="11">
        <v>0</v>
      </c>
      <c r="G12" s="11">
        <f>SUM(H12:J12)</f>
        <v>503150</v>
      </c>
      <c r="H12" s="11">
        <v>18550</v>
      </c>
      <c r="I12" s="11">
        <v>451000</v>
      </c>
      <c r="J12" s="11">
        <v>33600</v>
      </c>
      <c r="K12" s="11">
        <v>36600</v>
      </c>
      <c r="L12" s="11">
        <f>SUM(M12:Q12)</f>
        <v>466550</v>
      </c>
      <c r="M12" s="11">
        <v>0</v>
      </c>
      <c r="N12" s="11">
        <v>451000</v>
      </c>
      <c r="O12" s="11">
        <v>15550</v>
      </c>
      <c r="P12" s="11">
        <v>0</v>
      </c>
      <c r="Q12" s="10">
        <v>0</v>
      </c>
    </row>
    <row r="13" spans="1:17" ht="15" customHeight="1" x14ac:dyDescent="0.15">
      <c r="A13" s="13" t="s">
        <v>4</v>
      </c>
      <c r="B13" s="12">
        <f>+C13+G13</f>
        <v>100640</v>
      </c>
      <c r="C13" s="11">
        <f>SUM(D13:F13)</f>
        <v>67700</v>
      </c>
      <c r="D13" s="11">
        <v>0</v>
      </c>
      <c r="E13" s="11">
        <v>61450</v>
      </c>
      <c r="F13" s="11">
        <v>6250</v>
      </c>
      <c r="G13" s="11">
        <f>SUM(H13:J13)</f>
        <v>32940</v>
      </c>
      <c r="H13" s="11">
        <v>9000</v>
      </c>
      <c r="I13" s="11">
        <v>23940</v>
      </c>
      <c r="J13" s="11">
        <v>0</v>
      </c>
      <c r="K13" s="11">
        <v>23940</v>
      </c>
      <c r="L13" s="11">
        <f>SUM(M13:Q13)</f>
        <v>76700</v>
      </c>
      <c r="M13" s="11">
        <v>0</v>
      </c>
      <c r="N13" s="11">
        <v>5000</v>
      </c>
      <c r="O13" s="11">
        <v>71700</v>
      </c>
      <c r="P13" s="11">
        <v>0</v>
      </c>
      <c r="Q13" s="10">
        <v>0</v>
      </c>
    </row>
    <row r="14" spans="1:17" ht="15" customHeight="1" x14ac:dyDescent="0.15">
      <c r="A14" s="13" t="s">
        <v>3</v>
      </c>
      <c r="B14" s="12">
        <f>+C14+G14</f>
        <v>45560</v>
      </c>
      <c r="C14" s="11">
        <f>SUM(D14:F14)</f>
        <v>6100</v>
      </c>
      <c r="D14" s="11">
        <v>2000</v>
      </c>
      <c r="E14" s="11">
        <v>0</v>
      </c>
      <c r="F14" s="11">
        <v>4100</v>
      </c>
      <c r="G14" s="11">
        <f>SUM(H14:J14)</f>
        <v>39460</v>
      </c>
      <c r="H14" s="11">
        <v>16110</v>
      </c>
      <c r="I14" s="11">
        <v>20150</v>
      </c>
      <c r="J14" s="11">
        <v>3200</v>
      </c>
      <c r="K14" s="11">
        <v>15200</v>
      </c>
      <c r="L14" s="11">
        <f>SUM(M14:Q14)</f>
        <v>30360</v>
      </c>
      <c r="M14" s="11">
        <v>0</v>
      </c>
      <c r="N14" s="11">
        <v>0</v>
      </c>
      <c r="O14" s="11">
        <v>29460</v>
      </c>
      <c r="P14" s="11">
        <v>0</v>
      </c>
      <c r="Q14" s="10">
        <v>900</v>
      </c>
    </row>
    <row r="15" spans="1:17" ht="15" customHeight="1" x14ac:dyDescent="0.15">
      <c r="A15" s="13"/>
      <c r="B15" s="12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0"/>
    </row>
    <row r="16" spans="1:17" ht="15" customHeight="1" x14ac:dyDescent="0.15">
      <c r="A16" s="13" t="s">
        <v>2</v>
      </c>
      <c r="B16" s="12">
        <f>+C16+G16</f>
        <v>1509970</v>
      </c>
      <c r="C16" s="11">
        <f>SUM(D16:F16)</f>
        <v>0</v>
      </c>
      <c r="D16" s="11">
        <f>SUM(D6:D7)</f>
        <v>0</v>
      </c>
      <c r="E16" s="11">
        <f>SUM(E6:E7)</f>
        <v>0</v>
      </c>
      <c r="F16" s="11">
        <f>SUM(F6:F7)</f>
        <v>0</v>
      </c>
      <c r="G16" s="11">
        <f>SUM(H16:J16)</f>
        <v>1509970</v>
      </c>
      <c r="H16" s="11">
        <f>SUM(H6:H7)</f>
        <v>270305</v>
      </c>
      <c r="I16" s="11">
        <f>SUM(I6:I7)</f>
        <v>0</v>
      </c>
      <c r="J16" s="11">
        <f>SUM(J6:J7)</f>
        <v>1239665</v>
      </c>
      <c r="K16" s="11">
        <f>SUM(K6:K7)</f>
        <v>1132668</v>
      </c>
      <c r="L16" s="11">
        <f>SUM(M16:Q16)</f>
        <v>377302</v>
      </c>
      <c r="M16" s="11">
        <f>SUM(M6:M7)</f>
        <v>0</v>
      </c>
      <c r="N16" s="11">
        <f>SUM(N6:N7)</f>
        <v>0</v>
      </c>
      <c r="O16" s="11">
        <f>SUM(O6:O7)</f>
        <v>371127</v>
      </c>
      <c r="P16" s="11">
        <f>SUM(P6:P7)</f>
        <v>0</v>
      </c>
      <c r="Q16" s="10">
        <f>SUM(Q6:Q7)</f>
        <v>6175</v>
      </c>
    </row>
    <row r="17" spans="1:17" ht="15" customHeight="1" x14ac:dyDescent="0.15">
      <c r="A17" s="13" t="s">
        <v>1</v>
      </c>
      <c r="B17" s="12">
        <f>+C17+G17</f>
        <v>1627636</v>
      </c>
      <c r="C17" s="11">
        <f>SUM(D17:F17)</f>
        <v>73800</v>
      </c>
      <c r="D17" s="11">
        <f>SUM(D8:D14)</f>
        <v>2000</v>
      </c>
      <c r="E17" s="11">
        <f>SUM(E8:E14)</f>
        <v>61450</v>
      </c>
      <c r="F17" s="11">
        <f>SUM(F8:F14)</f>
        <v>10350</v>
      </c>
      <c r="G17" s="11">
        <f>SUM(H17:J17)</f>
        <v>1553836</v>
      </c>
      <c r="H17" s="11">
        <f>SUM(H8:H14)</f>
        <v>1017596</v>
      </c>
      <c r="I17" s="11">
        <f>SUM(I8:I14)</f>
        <v>495090</v>
      </c>
      <c r="J17" s="11">
        <f>SUM(J8:J14)</f>
        <v>41150</v>
      </c>
      <c r="K17" s="11">
        <f>SUM(K8:K14)</f>
        <v>94740</v>
      </c>
      <c r="L17" s="11">
        <f>SUM(M17:Q17)</f>
        <v>1532896</v>
      </c>
      <c r="M17" s="11">
        <f>SUM(M8:M14)</f>
        <v>0</v>
      </c>
      <c r="N17" s="11">
        <f>SUM(N8:N14)</f>
        <v>456000</v>
      </c>
      <c r="O17" s="11">
        <f>SUM(O8:O14)</f>
        <v>1075996</v>
      </c>
      <c r="P17" s="11">
        <f>SUM(P8:P14)</f>
        <v>0</v>
      </c>
      <c r="Q17" s="10">
        <f>SUM(Q8:Q14)</f>
        <v>900</v>
      </c>
    </row>
    <row r="18" spans="1:17" ht="15" customHeight="1" x14ac:dyDescent="0.15">
      <c r="A18" s="9"/>
      <c r="B18" s="8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6"/>
    </row>
    <row r="19" spans="1:17" ht="15" customHeight="1" thickBot="1" x14ac:dyDescent="0.2">
      <c r="A19" s="5" t="s">
        <v>0</v>
      </c>
      <c r="B19" s="3">
        <f>+C19+G19</f>
        <v>3137606</v>
      </c>
      <c r="C19" s="4">
        <f>SUM(D19:F19)</f>
        <v>73800</v>
      </c>
      <c r="D19" s="3">
        <f>SUM(D16:D17)</f>
        <v>2000</v>
      </c>
      <c r="E19" s="3">
        <f>SUM(E16:E17)</f>
        <v>61450</v>
      </c>
      <c r="F19" s="3">
        <f>SUM(F16:F17)</f>
        <v>10350</v>
      </c>
      <c r="G19" s="4">
        <f>SUM(H19:J19)</f>
        <v>3063806</v>
      </c>
      <c r="H19" s="3">
        <f>SUM(H16:H17)</f>
        <v>1287901</v>
      </c>
      <c r="I19" s="3">
        <f>SUM(I16:I17)</f>
        <v>495090</v>
      </c>
      <c r="J19" s="3">
        <f>SUM(J16:J17)</f>
        <v>1280815</v>
      </c>
      <c r="K19" s="4">
        <f>SUM(K16:K17)</f>
        <v>1227408</v>
      </c>
      <c r="L19" s="3">
        <f>SUM(M19:Q19)</f>
        <v>1910198</v>
      </c>
      <c r="M19" s="3">
        <f>SUM(M16:M17)</f>
        <v>0</v>
      </c>
      <c r="N19" s="3">
        <f>SUM(N16:N17)</f>
        <v>456000</v>
      </c>
      <c r="O19" s="3">
        <f>SUM(O16:O17)</f>
        <v>1447123</v>
      </c>
      <c r="P19" s="3">
        <f>SUM(P16:P17)</f>
        <v>0</v>
      </c>
      <c r="Q19" s="2">
        <f>SUM(Q16:Q17)</f>
        <v>7075</v>
      </c>
    </row>
  </sheetData>
  <mergeCells count="4">
    <mergeCell ref="G4:J4"/>
    <mergeCell ref="K3:Q3"/>
    <mergeCell ref="C3:J3"/>
    <mergeCell ref="C4:F4"/>
  </mergeCells>
  <phoneticPr fontId="3"/>
  <printOptions horizontalCentered="1"/>
  <pageMargins left="0.39370078740157483" right="0.19685039370078741" top="0.59055118110236227" bottom="0.19685039370078741" header="0.51181102362204722" footer="0.51181102362204722"/>
  <pageSetup paperSize="9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(1)</vt:lpstr>
      <vt:lpstr>(2)</vt:lpstr>
      <vt:lpstr>(3)</vt:lpstr>
      <vt:lpstr>'(1)'!Print_Titles</vt:lpstr>
      <vt:lpstr>'(2)'!Print_Titles</vt:lpstr>
      <vt:lpstr>'(3)'!Print_Titles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2020-09-30T06:11:19Z</dcterms:modified>
</cp:coreProperties>
</file>