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(1)" sheetId="4" r:id="rId1"/>
    <sheet name="(2)" sheetId="3" r:id="rId2"/>
    <sheet name="(3)" sheetId="2" r:id="rId3"/>
    <sheet name="Sheet1" sheetId="1" r:id="rId4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B6" i="3"/>
  <c r="C6" i="3"/>
  <c r="G6" i="3"/>
  <c r="L6" i="3"/>
  <c r="C7" i="3"/>
  <c r="B7" i="3" s="1"/>
  <c r="G7" i="3"/>
  <c r="L7" i="3"/>
  <c r="B8" i="3"/>
  <c r="C8" i="3"/>
  <c r="G8" i="3"/>
  <c r="L8" i="3"/>
  <c r="C9" i="3"/>
  <c r="B9" i="3" s="1"/>
  <c r="G9" i="3"/>
  <c r="L9" i="3"/>
  <c r="B10" i="3"/>
  <c r="C10" i="3"/>
  <c r="G10" i="3"/>
  <c r="L10" i="3"/>
  <c r="C11" i="3"/>
  <c r="B11" i="3" s="1"/>
  <c r="G11" i="3"/>
  <c r="L11" i="3"/>
  <c r="B12" i="3"/>
  <c r="C12" i="3"/>
  <c r="G12" i="3"/>
  <c r="L12" i="3"/>
  <c r="C13" i="3"/>
  <c r="B13" i="3" s="1"/>
  <c r="G13" i="3"/>
  <c r="L13" i="3"/>
  <c r="C14" i="3"/>
  <c r="B14" i="3" s="1"/>
  <c r="G14" i="3"/>
  <c r="L14" i="3"/>
  <c r="D16" i="3"/>
  <c r="C16" i="3" s="1"/>
  <c r="B16" i="3" s="1"/>
  <c r="E16" i="3"/>
  <c r="F16" i="3"/>
  <c r="G16" i="3"/>
  <c r="H16" i="3"/>
  <c r="I16" i="3"/>
  <c r="J16" i="3"/>
  <c r="K16" i="3"/>
  <c r="M16" i="3"/>
  <c r="L16" i="3" s="1"/>
  <c r="N16" i="3"/>
  <c r="O16" i="3"/>
  <c r="P16" i="3"/>
  <c r="Q16" i="3"/>
  <c r="D17" i="3"/>
  <c r="C17" i="3" s="1"/>
  <c r="B17" i="3" s="1"/>
  <c r="E17" i="3"/>
  <c r="E19" i="3" s="1"/>
  <c r="F17" i="3"/>
  <c r="G17" i="3"/>
  <c r="H17" i="3"/>
  <c r="I17" i="3"/>
  <c r="J17" i="3"/>
  <c r="K17" i="3"/>
  <c r="M17" i="3"/>
  <c r="L17" i="3" s="1"/>
  <c r="N17" i="3"/>
  <c r="O17" i="3"/>
  <c r="P17" i="3"/>
  <c r="Q17" i="3"/>
  <c r="D19" i="3"/>
  <c r="F19" i="3"/>
  <c r="G19" i="3"/>
  <c r="H19" i="3"/>
  <c r="I19" i="3"/>
  <c r="J19" i="3"/>
  <c r="K19" i="3"/>
  <c r="M19" i="3"/>
  <c r="L19" i="3" s="1"/>
  <c r="N19" i="3"/>
  <c r="O19" i="3"/>
  <c r="P19" i="3"/>
  <c r="Q19" i="3"/>
  <c r="C6" i="2"/>
  <c r="B6" i="2" s="1"/>
  <c r="G6" i="2"/>
  <c r="L6" i="2"/>
  <c r="C7" i="2"/>
  <c r="B7" i="2" s="1"/>
  <c r="G7" i="2"/>
  <c r="L7" i="2"/>
  <c r="C8" i="2"/>
  <c r="B8" i="2" s="1"/>
  <c r="G8" i="2"/>
  <c r="L8" i="2"/>
  <c r="C9" i="2"/>
  <c r="B9" i="2" s="1"/>
  <c r="G9" i="2"/>
  <c r="L9" i="2"/>
  <c r="C10" i="2"/>
  <c r="B10" i="2" s="1"/>
  <c r="G10" i="2"/>
  <c r="L10" i="2"/>
  <c r="C11" i="2"/>
  <c r="G11" i="2"/>
  <c r="B11" i="2" s="1"/>
  <c r="L11" i="2"/>
  <c r="C12" i="2"/>
  <c r="B12" i="2" s="1"/>
  <c r="G12" i="2"/>
  <c r="L12" i="2"/>
  <c r="C13" i="2"/>
  <c r="B13" i="2" s="1"/>
  <c r="G13" i="2"/>
  <c r="L13" i="2"/>
  <c r="C14" i="2"/>
  <c r="B14" i="2" s="1"/>
  <c r="G14" i="2"/>
  <c r="L14" i="2"/>
  <c r="D16" i="2"/>
  <c r="C16" i="2" s="1"/>
  <c r="E16" i="2"/>
  <c r="F16" i="2"/>
  <c r="H16" i="2"/>
  <c r="G16" i="2" s="1"/>
  <c r="I16" i="2"/>
  <c r="J16" i="2"/>
  <c r="K16" i="2"/>
  <c r="M16" i="2"/>
  <c r="L16" i="2" s="1"/>
  <c r="N16" i="2"/>
  <c r="O16" i="2"/>
  <c r="P16" i="2"/>
  <c r="Q16" i="2"/>
  <c r="D17" i="2"/>
  <c r="C17" i="2" s="1"/>
  <c r="B17" i="2" s="1"/>
  <c r="E17" i="2"/>
  <c r="E19" i="2" s="1"/>
  <c r="F17" i="2"/>
  <c r="H17" i="2"/>
  <c r="G17" i="2" s="1"/>
  <c r="I17" i="2"/>
  <c r="J17" i="2"/>
  <c r="K17" i="2"/>
  <c r="K19" i="2" s="1"/>
  <c r="M17" i="2"/>
  <c r="L17" i="2" s="1"/>
  <c r="N17" i="2"/>
  <c r="O17" i="2"/>
  <c r="P17" i="2"/>
  <c r="Q17" i="2"/>
  <c r="D19" i="2"/>
  <c r="C19" i="2" s="1"/>
  <c r="F19" i="2"/>
  <c r="H19" i="2"/>
  <c r="G19" i="2" s="1"/>
  <c r="I19" i="2"/>
  <c r="J19" i="2"/>
  <c r="M19" i="2"/>
  <c r="L19" i="2" s="1"/>
  <c r="N19" i="2"/>
  <c r="O19" i="2"/>
  <c r="P19" i="2"/>
  <c r="Q19" i="2"/>
  <c r="C19" i="3" l="1"/>
  <c r="B19" i="3" s="1"/>
  <c r="B19" i="2"/>
  <c r="B16" i="2"/>
</calcChain>
</file>

<file path=xl/sharedStrings.xml><?xml version="1.0" encoding="utf-8"?>
<sst xmlns="http://schemas.openxmlformats.org/spreadsheetml/2006/main" count="149" uniqueCount="103">
  <si>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</si>
  <si>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</si>
  <si>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</si>
  <si>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</si>
  <si>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</si>
  <si>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</si>
  <si>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</si>
  <si>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</si>
  <si>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</si>
  <si>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</si>
  <si>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</si>
  <si>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</si>
  <si>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</si>
  <si>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</si>
  <si>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</si>
  <si>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</si>
  <si>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</si>
  <si>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</si>
  <si>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</si>
  <si>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</si>
  <si>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</si>
  <si>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</si>
  <si>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</si>
  <si>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</si>
  <si>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</si>
  <si>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</si>
  <si>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</si>
  <si>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</si>
  <si>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</si>
  <si>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</si>
  <si>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</si>
  <si>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</si>
  <si>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</si>
  <si>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令和  1年  5月分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</si>
  <si>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</si>
  <si>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</si>
  <si>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ｺﾝｸﾘｰﾄ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</si>
  <si>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</si>
  <si>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</si>
  <si>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</si>
  <si>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令和  1年  5月分</t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</si>
  <si>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</si>
  <si>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</si>
  <si>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合　計</t>
  </si>
  <si>
    <t>町村計</t>
  </si>
  <si>
    <t>大野郡計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</si>
  <si>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</si>
  <si>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</si>
  <si>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</si>
  <si>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</si>
  <si>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</si>
  <si>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</si>
  <si>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</si>
  <si>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</si>
  <si>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</si>
  <si>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</si>
  <si>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</si>
  <si>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</si>
  <si>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</si>
  <si>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</si>
  <si>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</si>
  <si>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</si>
  <si>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</si>
  <si>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</si>
  <si>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</si>
  <si>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</si>
  <si>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</si>
  <si>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</si>
  <si>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</si>
  <si>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</si>
  <si>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</si>
  <si>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</si>
  <si>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</si>
  <si>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</si>
  <si>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</si>
  <si>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</si>
  <si>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</si>
  <si>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</si>
  <si>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</si>
  <si>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</si>
  <si>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</si>
  <si>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</si>
  <si>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</si>
  <si>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</si>
  <si>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</si>
  <si>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</si>
  <si>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</si>
  <si>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</si>
  <si>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</si>
  <si>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</si>
  <si>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</si>
  <si>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</si>
  <si>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</si>
  <si>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</si>
  <si>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</si>
  <si>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</si>
  <si>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</si>
  <si>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</si>
  <si>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</si>
  <si>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</si>
  <si>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</si>
  <si>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令和  1年  5月分</t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</si>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</sst>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176" fontId="2" fillId="0" borderId="1" xfId="1" applyNumberFormat="1" applyFont="1" applyBorder="1"/>
    <xf numFmtId="176" fontId="2" fillId="0" borderId="2" xfId="1" applyNumberFormat="1" applyFont="1" applyBorder="1"/>
    <xf numFmtId="176" fontId="2" fillId="0" borderId="3" xfId="1" applyNumberFormat="1" applyFont="1" applyBorder="1"/>
    <xf numFmtId="0" fontId="2" fillId="0" borderId="4" xfId="1" applyFont="1" applyBorder="1" applyAlignment="1">
      <alignment horizontal="center"/>
    </xf>
    <xf numFmtId="176" fontId="2" fillId="0" borderId="5" xfId="1" applyNumberFormat="1" applyFont="1" applyBorder="1"/>
    <xf numFmtId="176" fontId="2" fillId="0" borderId="6" xfId="1" applyNumberFormat="1" applyFont="1" applyBorder="1"/>
    <xf numFmtId="176" fontId="2" fillId="0" borderId="7" xfId="1" applyNumberFormat="1" applyFont="1" applyBorder="1"/>
    <xf numFmtId="0" fontId="2" fillId="0" borderId="8" xfId="1" applyFont="1" applyBorder="1" applyAlignment="1">
      <alignment horizontal="center"/>
    </xf>
    <xf numFmtId="176" fontId="2" fillId="0" borderId="9" xfId="1" applyNumberFormat="1" applyFont="1" applyBorder="1"/>
    <xf numFmtId="176" fontId="2" fillId="0" borderId="10" xfId="1" applyNumberFormat="1" applyFont="1" applyBorder="1"/>
    <xf numFmtId="176" fontId="2" fillId="0" borderId="11" xfId="1" applyNumberFormat="1" applyFont="1" applyBorder="1"/>
    <xf numFmtId="0" fontId="2" fillId="0" borderId="12" xfId="1" applyFont="1" applyBorder="1"/>
    <xf numFmtId="176" fontId="2" fillId="0" borderId="13" xfId="1" applyNumberFormat="1" applyFont="1" applyBorder="1"/>
    <xf numFmtId="176" fontId="2" fillId="0" borderId="14" xfId="1" applyNumberFormat="1" applyFont="1" applyBorder="1"/>
    <xf numFmtId="176" fontId="2" fillId="0" borderId="15" xfId="1" applyNumberFormat="1" applyFont="1" applyBorder="1"/>
    <xf numFmtId="0" fontId="2" fillId="0" borderId="16" xfId="1" applyFont="1" applyBorder="1"/>
    <xf numFmtId="0" fontId="2" fillId="0" borderId="0" xfId="1" applyFont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5" fillId="0" borderId="0" xfId="1" applyFont="1"/>
    <xf numFmtId="0" fontId="2" fillId="0" borderId="33" xfId="1" applyFont="1" applyBorder="1"/>
    <xf numFmtId="0" fontId="2" fillId="0" borderId="34" xfId="1" applyFont="1" applyBorder="1"/>
    <xf numFmtId="0" fontId="2" fillId="0" borderId="35" xfId="1" applyFont="1" applyBorder="1"/>
    <xf numFmtId="0" fontId="2" fillId="0" borderId="36" xfId="1" applyFont="1" applyBorder="1"/>
    <xf numFmtId="0" fontId="2" fillId="0" borderId="37" xfId="1" applyFont="1" applyBorder="1"/>
    <xf numFmtId="0" fontId="2" fillId="0" borderId="38" xfId="1" applyFont="1" applyBorder="1"/>
    <xf numFmtId="0" fontId="2" fillId="0" borderId="39" xfId="1" applyFont="1" applyBorder="1"/>
    <xf numFmtId="0" fontId="2" fillId="0" borderId="40" xfId="1" applyFont="1" applyBorder="1"/>
    <xf numFmtId="0" fontId="2" fillId="0" borderId="41" xfId="1" applyFont="1" applyBorder="1"/>
    <xf numFmtId="0" fontId="2" fillId="0" borderId="42" xfId="1" applyFont="1" applyBorder="1"/>
    <xf numFmtId="0" fontId="2" fillId="0" borderId="43" xfId="1" applyFont="1" applyBorder="1"/>
    <xf numFmtId="0" fontId="2" fillId="0" borderId="44" xfId="1" applyFont="1" applyBorder="1"/>
    <xf numFmtId="0" fontId="2" fillId="0" borderId="45" xfId="1" applyFont="1" applyBorder="1"/>
    <xf numFmtId="0" fontId="2" fillId="0" borderId="46" xfId="1" applyFont="1" applyBorder="1"/>
    <xf numFmtId="0" fontId="2" fillId="0" borderId="47" xfId="1" applyFont="1" applyBorder="1"/>
    <xf numFmtId="0" fontId="2" fillId="0" borderId="48" xfId="1" applyFont="1" applyBorder="1"/>
    <xf numFmtId="0" fontId="2" fillId="0" borderId="0" xfId="1" applyFont="1" applyBorder="1"/>
    <xf numFmtId="0" fontId="2" fillId="0" borderId="49" xfId="1" applyNumberFormat="1" applyFont="1" applyBorder="1"/>
    <xf numFmtId="0" fontId="2" fillId="0" borderId="50" xfId="1" applyNumberFormat="1" applyFont="1" applyBorder="1"/>
    <xf numFmtId="0" fontId="2" fillId="0" borderId="51" xfId="1" applyNumberFormat="1" applyFont="1" applyBorder="1"/>
    <xf numFmtId="0" fontId="2" fillId="0" borderId="52" xfId="1" applyNumberFormat="1" applyFont="1" applyBorder="1"/>
    <xf numFmtId="0" fontId="2" fillId="0" borderId="14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30" xfId="1" applyFont="1" applyBorder="1" applyAlignment="1">
      <alignment horizontal="center"/>
    </xf>
    <xf numFmtId="0" fontId="2" fillId="0" borderId="27" xfId="1" applyFont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23" xfId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75" workbookViewId="0">
      <pane xSplit="1" ySplit="4" topLeftCell="B53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5" customHeight="1" x14ac:dyDescent="0.15"/>
  <cols>
    <col min="1" max="13" width="9.625" style="1" customWidth="1"/>
    <col min="14" max="16384" width="7.625" style="1"/>
  </cols>
  <sheetData>
    <row r="1" spans="1:13" ht="18" customHeight="1" x14ac:dyDescent="0.2">
      <c r="F1" s="30" t="s">
        <v>102</v>
      </c>
      <c r="I1" s="1" t="s">
        <v>101</v>
      </c>
    </row>
    <row r="2" spans="1:13" ht="15" customHeight="1" thickBot="1" x14ac:dyDescent="0.2">
      <c r="M2" s="29" t="s">
        <v>39</v>
      </c>
    </row>
    <row r="3" spans="1:13" s="18" customFormat="1" ht="15" customHeight="1" x14ac:dyDescent="0.15">
      <c r="A3" s="28"/>
      <c r="B3" s="27"/>
      <c r="C3" s="55" t="s">
        <v>100</v>
      </c>
      <c r="D3" s="56"/>
      <c r="E3" s="56"/>
      <c r="F3" s="56"/>
      <c r="G3" s="56"/>
      <c r="H3" s="56"/>
      <c r="I3" s="56"/>
      <c r="J3" s="56"/>
      <c r="K3" s="57"/>
      <c r="L3" s="55" t="s">
        <v>99</v>
      </c>
      <c r="M3" s="58"/>
    </row>
    <row r="4" spans="1:13" s="18" customFormat="1" ht="15" customHeight="1" thickBot="1" x14ac:dyDescent="0.2">
      <c r="A4" s="26"/>
      <c r="B4" s="54" t="s">
        <v>0</v>
      </c>
      <c r="C4" s="52" t="s">
        <v>11</v>
      </c>
      <c r="D4" s="53" t="s">
        <v>10</v>
      </c>
      <c r="E4" s="53" t="s">
        <v>9</v>
      </c>
      <c r="F4" s="52" t="s">
        <v>8</v>
      </c>
      <c r="G4" s="52" t="s">
        <v>7</v>
      </c>
      <c r="H4" s="24" t="s">
        <v>6</v>
      </c>
      <c r="I4" s="24" t="s">
        <v>98</v>
      </c>
      <c r="J4" s="24" t="s">
        <v>97</v>
      </c>
      <c r="K4" s="24" t="s">
        <v>3</v>
      </c>
      <c r="L4" s="24" t="s">
        <v>16</v>
      </c>
      <c r="M4" s="23" t="s">
        <v>15</v>
      </c>
    </row>
    <row r="5" spans="1:13" s="47" customFormat="1" ht="15" customHeight="1" x14ac:dyDescent="0.15">
      <c r="A5" s="51" t="s">
        <v>96</v>
      </c>
      <c r="B5" s="50">
        <f t="shared" ref="B5:B26" si="0">SUM( C5:K5)</f>
        <v>32315</v>
      </c>
      <c r="C5" s="49">
        <v>21786</v>
      </c>
      <c r="D5" s="49">
        <v>0</v>
      </c>
      <c r="E5" s="49">
        <v>0</v>
      </c>
      <c r="F5" s="49">
        <v>412</v>
      </c>
      <c r="G5" s="49">
        <v>0</v>
      </c>
      <c r="H5" s="49">
        <v>4090</v>
      </c>
      <c r="I5" s="49">
        <v>85</v>
      </c>
      <c r="J5" s="49">
        <v>4110</v>
      </c>
      <c r="K5" s="49">
        <v>1832</v>
      </c>
      <c r="L5" s="49">
        <v>20566</v>
      </c>
      <c r="M5" s="48">
        <v>11749</v>
      </c>
    </row>
    <row r="6" spans="1:13" ht="15" customHeight="1" x14ac:dyDescent="0.15">
      <c r="A6" s="38" t="s">
        <v>95</v>
      </c>
      <c r="B6" s="37">
        <f t="shared" si="0"/>
        <v>9748</v>
      </c>
      <c r="C6" s="36">
        <v>7849</v>
      </c>
      <c r="D6" s="36">
        <v>0</v>
      </c>
      <c r="E6" s="36">
        <v>233</v>
      </c>
      <c r="F6" s="36">
        <v>375</v>
      </c>
      <c r="G6" s="36">
        <v>384</v>
      </c>
      <c r="H6" s="36">
        <v>198</v>
      </c>
      <c r="I6" s="36">
        <v>292</v>
      </c>
      <c r="J6" s="36">
        <v>333</v>
      </c>
      <c r="K6" s="36">
        <v>84</v>
      </c>
      <c r="L6" s="36">
        <v>6371</v>
      </c>
      <c r="M6" s="35">
        <v>3377</v>
      </c>
    </row>
    <row r="7" spans="1:13" ht="15" customHeight="1" x14ac:dyDescent="0.15">
      <c r="A7" s="38" t="s">
        <v>94</v>
      </c>
      <c r="B7" s="37">
        <f t="shared" si="0"/>
        <v>4972</v>
      </c>
      <c r="C7" s="36">
        <v>3438</v>
      </c>
      <c r="D7" s="36">
        <v>0</v>
      </c>
      <c r="E7" s="36">
        <v>294</v>
      </c>
      <c r="F7" s="36">
        <v>256</v>
      </c>
      <c r="G7" s="36">
        <v>0</v>
      </c>
      <c r="H7" s="36">
        <v>869</v>
      </c>
      <c r="I7" s="36">
        <v>115</v>
      </c>
      <c r="J7" s="36">
        <v>0</v>
      </c>
      <c r="K7" s="36">
        <v>0</v>
      </c>
      <c r="L7" s="36">
        <v>3743</v>
      </c>
      <c r="M7" s="35">
        <v>1229</v>
      </c>
    </row>
    <row r="8" spans="1:13" ht="15" customHeight="1" x14ac:dyDescent="0.15">
      <c r="A8" s="38" t="s">
        <v>93</v>
      </c>
      <c r="B8" s="37">
        <f t="shared" si="0"/>
        <v>8620</v>
      </c>
      <c r="C8" s="36">
        <v>5744</v>
      </c>
      <c r="D8" s="36">
        <v>0</v>
      </c>
      <c r="E8" s="36">
        <v>0</v>
      </c>
      <c r="F8" s="36">
        <v>0</v>
      </c>
      <c r="G8" s="36">
        <v>2794</v>
      </c>
      <c r="H8" s="36">
        <v>82</v>
      </c>
      <c r="I8" s="36">
        <v>0</v>
      </c>
      <c r="J8" s="36">
        <v>0</v>
      </c>
      <c r="K8" s="36">
        <v>0</v>
      </c>
      <c r="L8" s="36">
        <v>5124</v>
      </c>
      <c r="M8" s="35">
        <v>3496</v>
      </c>
    </row>
    <row r="9" spans="1:13" ht="15" customHeight="1" x14ac:dyDescent="0.15">
      <c r="A9" s="38" t="s">
        <v>92</v>
      </c>
      <c r="B9" s="37">
        <f t="shared" si="0"/>
        <v>14935</v>
      </c>
      <c r="C9" s="36">
        <v>4685</v>
      </c>
      <c r="D9" s="36">
        <v>0</v>
      </c>
      <c r="E9" s="36">
        <v>0</v>
      </c>
      <c r="F9" s="36">
        <v>7787</v>
      </c>
      <c r="G9" s="36">
        <v>0</v>
      </c>
      <c r="H9" s="36">
        <v>0</v>
      </c>
      <c r="I9" s="36">
        <v>12</v>
      </c>
      <c r="J9" s="36">
        <v>2451</v>
      </c>
      <c r="K9" s="36">
        <v>0</v>
      </c>
      <c r="L9" s="36">
        <v>4134</v>
      </c>
      <c r="M9" s="35">
        <v>10801</v>
      </c>
    </row>
    <row r="10" spans="1:13" ht="15" customHeight="1" x14ac:dyDescent="0.15">
      <c r="A10" s="38" t="s">
        <v>91</v>
      </c>
      <c r="B10" s="37">
        <f t="shared" si="0"/>
        <v>6619</v>
      </c>
      <c r="C10" s="36">
        <v>4379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278</v>
      </c>
      <c r="J10" s="36">
        <v>570</v>
      </c>
      <c r="K10" s="36">
        <v>1392</v>
      </c>
      <c r="L10" s="36">
        <v>2693</v>
      </c>
      <c r="M10" s="35">
        <v>3926</v>
      </c>
    </row>
    <row r="11" spans="1:13" ht="15" customHeight="1" x14ac:dyDescent="0.15">
      <c r="A11" s="38" t="s">
        <v>90</v>
      </c>
      <c r="B11" s="37">
        <f t="shared" si="0"/>
        <v>694</v>
      </c>
      <c r="C11" s="36">
        <v>676</v>
      </c>
      <c r="D11" s="36">
        <v>0</v>
      </c>
      <c r="E11" s="36">
        <v>0</v>
      </c>
      <c r="F11" s="36">
        <v>18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547</v>
      </c>
      <c r="M11" s="35">
        <v>147</v>
      </c>
    </row>
    <row r="12" spans="1:13" ht="15" customHeight="1" x14ac:dyDescent="0.15">
      <c r="A12" s="38" t="s">
        <v>89</v>
      </c>
      <c r="B12" s="37">
        <f t="shared" si="0"/>
        <v>2196</v>
      </c>
      <c r="C12" s="36">
        <v>1103</v>
      </c>
      <c r="D12" s="36">
        <v>84</v>
      </c>
      <c r="E12" s="36">
        <v>0</v>
      </c>
      <c r="F12" s="36">
        <v>0</v>
      </c>
      <c r="G12" s="36">
        <v>0</v>
      </c>
      <c r="H12" s="36">
        <v>1009</v>
      </c>
      <c r="I12" s="36">
        <v>0</v>
      </c>
      <c r="J12" s="36">
        <v>0</v>
      </c>
      <c r="K12" s="36">
        <v>0</v>
      </c>
      <c r="L12" s="36">
        <v>871</v>
      </c>
      <c r="M12" s="35">
        <v>1325</v>
      </c>
    </row>
    <row r="13" spans="1:13" ht="15" customHeight="1" x14ac:dyDescent="0.15">
      <c r="A13" s="38" t="s">
        <v>88</v>
      </c>
      <c r="B13" s="37">
        <f t="shared" si="0"/>
        <v>4393</v>
      </c>
      <c r="C13" s="36">
        <v>3007</v>
      </c>
      <c r="D13" s="36">
        <v>166</v>
      </c>
      <c r="E13" s="36">
        <v>0</v>
      </c>
      <c r="F13" s="36">
        <v>0</v>
      </c>
      <c r="G13" s="36">
        <v>196</v>
      </c>
      <c r="H13" s="36">
        <v>0</v>
      </c>
      <c r="I13" s="36">
        <v>0</v>
      </c>
      <c r="J13" s="36">
        <v>1024</v>
      </c>
      <c r="K13" s="36">
        <v>0</v>
      </c>
      <c r="L13" s="36">
        <v>3686</v>
      </c>
      <c r="M13" s="35">
        <v>707</v>
      </c>
    </row>
    <row r="14" spans="1:13" ht="15" customHeight="1" x14ac:dyDescent="0.15">
      <c r="A14" s="38" t="s">
        <v>87</v>
      </c>
      <c r="B14" s="37">
        <f t="shared" si="0"/>
        <v>3388</v>
      </c>
      <c r="C14" s="36">
        <v>2147</v>
      </c>
      <c r="D14" s="36">
        <v>0</v>
      </c>
      <c r="E14" s="36">
        <v>0</v>
      </c>
      <c r="F14" s="36">
        <v>68</v>
      </c>
      <c r="G14" s="36">
        <v>0</v>
      </c>
      <c r="H14" s="36">
        <v>1082</v>
      </c>
      <c r="I14" s="36">
        <v>0</v>
      </c>
      <c r="J14" s="36">
        <v>0</v>
      </c>
      <c r="K14" s="36">
        <v>91</v>
      </c>
      <c r="L14" s="36">
        <v>2048</v>
      </c>
      <c r="M14" s="35">
        <v>1340</v>
      </c>
    </row>
    <row r="15" spans="1:13" ht="15" customHeight="1" x14ac:dyDescent="0.15">
      <c r="A15" s="38" t="s">
        <v>86</v>
      </c>
      <c r="B15" s="37">
        <f t="shared" si="0"/>
        <v>5089</v>
      </c>
      <c r="C15" s="36">
        <v>3201</v>
      </c>
      <c r="D15" s="36">
        <v>0</v>
      </c>
      <c r="E15" s="36">
        <v>0</v>
      </c>
      <c r="F15" s="36">
        <v>48</v>
      </c>
      <c r="G15" s="36">
        <v>0</v>
      </c>
      <c r="H15" s="36">
        <v>845</v>
      </c>
      <c r="I15" s="36">
        <v>0</v>
      </c>
      <c r="J15" s="36">
        <v>995</v>
      </c>
      <c r="K15" s="36">
        <v>0</v>
      </c>
      <c r="L15" s="36">
        <v>3201</v>
      </c>
      <c r="M15" s="35">
        <v>1888</v>
      </c>
    </row>
    <row r="16" spans="1:13" ht="15" customHeight="1" x14ac:dyDescent="0.15">
      <c r="A16" s="38" t="s">
        <v>85</v>
      </c>
      <c r="B16" s="37">
        <f t="shared" si="0"/>
        <v>4114</v>
      </c>
      <c r="C16" s="36">
        <v>1769</v>
      </c>
      <c r="D16" s="36">
        <v>0</v>
      </c>
      <c r="E16" s="36">
        <v>0</v>
      </c>
      <c r="F16" s="36">
        <v>1155</v>
      </c>
      <c r="G16" s="36">
        <v>0</v>
      </c>
      <c r="H16" s="36">
        <v>1190</v>
      </c>
      <c r="I16" s="36">
        <v>0</v>
      </c>
      <c r="J16" s="36">
        <v>0</v>
      </c>
      <c r="K16" s="36">
        <v>0</v>
      </c>
      <c r="L16" s="36">
        <v>1597</v>
      </c>
      <c r="M16" s="35">
        <v>2517</v>
      </c>
    </row>
    <row r="17" spans="1:13" ht="15" customHeight="1" x14ac:dyDescent="0.15">
      <c r="A17" s="38" t="s">
        <v>84</v>
      </c>
      <c r="B17" s="37">
        <f t="shared" si="0"/>
        <v>11545</v>
      </c>
      <c r="C17" s="36">
        <v>8744</v>
      </c>
      <c r="D17" s="36">
        <v>0</v>
      </c>
      <c r="E17" s="36">
        <v>35</v>
      </c>
      <c r="F17" s="36">
        <v>1998</v>
      </c>
      <c r="G17" s="36">
        <v>0</v>
      </c>
      <c r="H17" s="36">
        <v>296</v>
      </c>
      <c r="I17" s="36">
        <v>414</v>
      </c>
      <c r="J17" s="36">
        <v>58</v>
      </c>
      <c r="K17" s="36">
        <v>0</v>
      </c>
      <c r="L17" s="36">
        <v>7390</v>
      </c>
      <c r="M17" s="35">
        <v>4155</v>
      </c>
    </row>
    <row r="18" spans="1:13" ht="15" customHeight="1" x14ac:dyDescent="0.15">
      <c r="A18" s="38" t="s">
        <v>83</v>
      </c>
      <c r="B18" s="37">
        <f t="shared" si="0"/>
        <v>6925</v>
      </c>
      <c r="C18" s="36">
        <v>3531</v>
      </c>
      <c r="D18" s="36">
        <v>0</v>
      </c>
      <c r="E18" s="36">
        <v>0</v>
      </c>
      <c r="F18" s="36">
        <v>571</v>
      </c>
      <c r="G18" s="36">
        <v>0</v>
      </c>
      <c r="H18" s="36">
        <v>387</v>
      </c>
      <c r="I18" s="36">
        <v>0</v>
      </c>
      <c r="J18" s="36">
        <v>2412</v>
      </c>
      <c r="K18" s="36">
        <v>24</v>
      </c>
      <c r="L18" s="36">
        <v>3743</v>
      </c>
      <c r="M18" s="35">
        <v>3182</v>
      </c>
    </row>
    <row r="19" spans="1:13" ht="15" customHeight="1" x14ac:dyDescent="0.15">
      <c r="A19" s="38" t="s">
        <v>82</v>
      </c>
      <c r="B19" s="37">
        <f t="shared" si="0"/>
        <v>1700</v>
      </c>
      <c r="C19" s="36">
        <v>1229</v>
      </c>
      <c r="D19" s="36">
        <v>0</v>
      </c>
      <c r="E19" s="36">
        <v>0</v>
      </c>
      <c r="F19" s="36">
        <v>355</v>
      </c>
      <c r="G19" s="36">
        <v>0</v>
      </c>
      <c r="H19" s="36">
        <v>0</v>
      </c>
      <c r="I19" s="36">
        <v>23</v>
      </c>
      <c r="J19" s="36">
        <v>0</v>
      </c>
      <c r="K19" s="36">
        <v>93</v>
      </c>
      <c r="L19" s="36">
        <v>1244</v>
      </c>
      <c r="M19" s="35">
        <v>456</v>
      </c>
    </row>
    <row r="20" spans="1:13" ht="15" customHeight="1" x14ac:dyDescent="0.15">
      <c r="A20" s="38" t="s">
        <v>81</v>
      </c>
      <c r="B20" s="37">
        <f t="shared" si="0"/>
        <v>4868</v>
      </c>
      <c r="C20" s="36">
        <v>4093</v>
      </c>
      <c r="D20" s="36">
        <v>0</v>
      </c>
      <c r="E20" s="36">
        <v>0</v>
      </c>
      <c r="F20" s="36">
        <v>775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2752</v>
      </c>
      <c r="M20" s="35">
        <v>2116</v>
      </c>
    </row>
    <row r="21" spans="1:13" ht="15" customHeight="1" x14ac:dyDescent="0.15">
      <c r="A21" s="38" t="s">
        <v>80</v>
      </c>
      <c r="B21" s="37">
        <f t="shared" si="0"/>
        <v>308</v>
      </c>
      <c r="C21" s="36">
        <v>308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308</v>
      </c>
      <c r="M21" s="35">
        <v>0</v>
      </c>
    </row>
    <row r="22" spans="1:13" ht="15" customHeight="1" x14ac:dyDescent="0.15">
      <c r="A22" s="38" t="s">
        <v>79</v>
      </c>
      <c r="B22" s="37">
        <f t="shared" si="0"/>
        <v>3242</v>
      </c>
      <c r="C22" s="36">
        <v>1852</v>
      </c>
      <c r="D22" s="36">
        <v>0</v>
      </c>
      <c r="E22" s="36">
        <v>0</v>
      </c>
      <c r="F22" s="36">
        <v>0</v>
      </c>
      <c r="G22" s="36">
        <v>0</v>
      </c>
      <c r="H22" s="36">
        <v>1209</v>
      </c>
      <c r="I22" s="36">
        <v>0</v>
      </c>
      <c r="J22" s="36">
        <v>181</v>
      </c>
      <c r="K22" s="36">
        <v>0</v>
      </c>
      <c r="L22" s="36">
        <v>1816</v>
      </c>
      <c r="M22" s="35">
        <v>1426</v>
      </c>
    </row>
    <row r="23" spans="1:13" ht="15" customHeight="1" x14ac:dyDescent="0.15">
      <c r="A23" s="38" t="s">
        <v>78</v>
      </c>
      <c r="B23" s="37">
        <f t="shared" si="0"/>
        <v>2020</v>
      </c>
      <c r="C23" s="36">
        <v>1796</v>
      </c>
      <c r="D23" s="36">
        <v>0</v>
      </c>
      <c r="E23" s="36">
        <v>0</v>
      </c>
      <c r="F23" s="36">
        <v>0</v>
      </c>
      <c r="G23" s="36">
        <v>0</v>
      </c>
      <c r="H23" s="36">
        <v>224</v>
      </c>
      <c r="I23" s="36">
        <v>0</v>
      </c>
      <c r="J23" s="36">
        <v>0</v>
      </c>
      <c r="K23" s="36">
        <v>0</v>
      </c>
      <c r="L23" s="36">
        <v>2020</v>
      </c>
      <c r="M23" s="35">
        <v>0</v>
      </c>
    </row>
    <row r="24" spans="1:13" ht="15" customHeight="1" x14ac:dyDescent="0.15">
      <c r="A24" s="38" t="s">
        <v>77</v>
      </c>
      <c r="B24" s="37">
        <f t="shared" si="0"/>
        <v>1050</v>
      </c>
      <c r="C24" s="36">
        <v>1050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792</v>
      </c>
      <c r="M24" s="35">
        <v>258</v>
      </c>
    </row>
    <row r="25" spans="1:13" ht="15" customHeight="1" x14ac:dyDescent="0.15">
      <c r="A25" s="46" t="s">
        <v>76</v>
      </c>
      <c r="B25" s="45">
        <f t="shared" si="0"/>
        <v>1284</v>
      </c>
      <c r="C25" s="44">
        <v>1170</v>
      </c>
      <c r="D25" s="44">
        <v>0</v>
      </c>
      <c r="E25" s="44">
        <v>41</v>
      </c>
      <c r="F25" s="44">
        <v>73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1243</v>
      </c>
      <c r="M25" s="43">
        <v>41</v>
      </c>
    </row>
    <row r="26" spans="1:13" ht="15" customHeight="1" x14ac:dyDescent="0.15">
      <c r="A26" s="42" t="s">
        <v>75</v>
      </c>
      <c r="B26" s="41">
        <f t="shared" si="0"/>
        <v>130025</v>
      </c>
      <c r="C26" s="40">
        <v>83557</v>
      </c>
      <c r="D26" s="40">
        <v>250</v>
      </c>
      <c r="E26" s="40">
        <v>603</v>
      </c>
      <c r="F26" s="40">
        <v>13891</v>
      </c>
      <c r="G26" s="40">
        <v>3374</v>
      </c>
      <c r="H26" s="40">
        <v>11481</v>
      </c>
      <c r="I26" s="40">
        <v>1219</v>
      </c>
      <c r="J26" s="40">
        <v>12134</v>
      </c>
      <c r="K26" s="40">
        <v>3516</v>
      </c>
      <c r="L26" s="40">
        <v>75889</v>
      </c>
      <c r="M26" s="39">
        <v>54136</v>
      </c>
    </row>
    <row r="27" spans="1:13" ht="15" customHeight="1" x14ac:dyDescent="0.15">
      <c r="A27" s="38"/>
      <c r="B27" s="37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5"/>
    </row>
    <row r="28" spans="1:13" ht="15" customHeight="1" x14ac:dyDescent="0.15">
      <c r="A28" s="38" t="s">
        <v>74</v>
      </c>
      <c r="B28" s="37">
        <f>SUM( C28:K28)</f>
        <v>1817</v>
      </c>
      <c r="C28" s="36">
        <v>984</v>
      </c>
      <c r="D28" s="36">
        <v>0</v>
      </c>
      <c r="E28" s="36">
        <v>0</v>
      </c>
      <c r="F28" s="36">
        <v>0</v>
      </c>
      <c r="G28" s="36">
        <v>0</v>
      </c>
      <c r="H28" s="36">
        <v>158</v>
      </c>
      <c r="I28" s="36">
        <v>0</v>
      </c>
      <c r="J28" s="36">
        <v>0</v>
      </c>
      <c r="K28" s="36">
        <v>675</v>
      </c>
      <c r="L28" s="36">
        <v>1142</v>
      </c>
      <c r="M28" s="35">
        <v>675</v>
      </c>
    </row>
    <row r="29" spans="1:13" ht="15" customHeight="1" x14ac:dyDescent="0.15">
      <c r="A29" s="46" t="s">
        <v>73</v>
      </c>
      <c r="B29" s="45">
        <f>SUM( C29:K29)</f>
        <v>1567</v>
      </c>
      <c r="C29" s="44">
        <v>1501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20</v>
      </c>
      <c r="J29" s="44">
        <v>0</v>
      </c>
      <c r="K29" s="44">
        <v>46</v>
      </c>
      <c r="L29" s="44">
        <v>958</v>
      </c>
      <c r="M29" s="43">
        <v>609</v>
      </c>
    </row>
    <row r="30" spans="1:13" ht="15" customHeight="1" x14ac:dyDescent="0.15">
      <c r="A30" s="42" t="s">
        <v>72</v>
      </c>
      <c r="B30" s="41">
        <f>SUM( C30:K30)</f>
        <v>3384</v>
      </c>
      <c r="C30" s="40">
        <v>2485</v>
      </c>
      <c r="D30" s="40">
        <v>0</v>
      </c>
      <c r="E30" s="40">
        <v>0</v>
      </c>
      <c r="F30" s="40">
        <v>0</v>
      </c>
      <c r="G30" s="40">
        <v>0</v>
      </c>
      <c r="H30" s="40">
        <v>158</v>
      </c>
      <c r="I30" s="40">
        <v>20</v>
      </c>
      <c r="J30" s="40">
        <v>0</v>
      </c>
      <c r="K30" s="40">
        <v>721</v>
      </c>
      <c r="L30" s="40">
        <v>2100</v>
      </c>
      <c r="M30" s="39">
        <v>1284</v>
      </c>
    </row>
    <row r="31" spans="1:13" ht="15" customHeight="1" x14ac:dyDescent="0.15">
      <c r="A31" s="38"/>
      <c r="B31" s="37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5"/>
    </row>
    <row r="32" spans="1:13" ht="15" customHeight="1" x14ac:dyDescent="0.15">
      <c r="A32" s="46" t="s">
        <v>71</v>
      </c>
      <c r="B32" s="45">
        <f>SUM( C32:K32)</f>
        <v>922</v>
      </c>
      <c r="C32" s="44">
        <v>922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765</v>
      </c>
      <c r="M32" s="43">
        <v>157</v>
      </c>
    </row>
    <row r="33" spans="1:13" ht="15" customHeight="1" x14ac:dyDescent="0.15">
      <c r="A33" s="42" t="s">
        <v>70</v>
      </c>
      <c r="B33" s="41">
        <f>SUM( C33:K33)</f>
        <v>922</v>
      </c>
      <c r="C33" s="40">
        <v>922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765</v>
      </c>
      <c r="M33" s="39">
        <v>157</v>
      </c>
    </row>
    <row r="34" spans="1:13" ht="15" customHeight="1" x14ac:dyDescent="0.15">
      <c r="A34" s="38"/>
      <c r="B34" s="37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5"/>
    </row>
    <row r="35" spans="1:13" ht="15" customHeight="1" x14ac:dyDescent="0.15">
      <c r="A35" s="38" t="s">
        <v>69</v>
      </c>
      <c r="B35" s="37">
        <f>SUM( C35:K35)</f>
        <v>727</v>
      </c>
      <c r="C35" s="36">
        <v>379</v>
      </c>
      <c r="D35" s="36">
        <v>0</v>
      </c>
      <c r="E35" s="36">
        <v>0</v>
      </c>
      <c r="F35" s="36">
        <v>0</v>
      </c>
      <c r="G35" s="36">
        <v>0</v>
      </c>
      <c r="H35" s="36">
        <v>299</v>
      </c>
      <c r="I35" s="36">
        <v>0</v>
      </c>
      <c r="J35" s="36">
        <v>49</v>
      </c>
      <c r="K35" s="36">
        <v>0</v>
      </c>
      <c r="L35" s="36">
        <v>568</v>
      </c>
      <c r="M35" s="35">
        <v>159</v>
      </c>
    </row>
    <row r="36" spans="1:13" ht="15" customHeight="1" x14ac:dyDescent="0.15">
      <c r="A36" s="46" t="s">
        <v>68</v>
      </c>
      <c r="B36" s="45">
        <f>SUM( C36:K36)</f>
        <v>208</v>
      </c>
      <c r="C36" s="44">
        <v>208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208</v>
      </c>
      <c r="M36" s="43">
        <v>0</v>
      </c>
    </row>
    <row r="37" spans="1:13" ht="15" customHeight="1" x14ac:dyDescent="0.15">
      <c r="A37" s="42" t="s">
        <v>67</v>
      </c>
      <c r="B37" s="41">
        <f>SUM( C37:K37)</f>
        <v>935</v>
      </c>
      <c r="C37" s="40">
        <v>587</v>
      </c>
      <c r="D37" s="40">
        <v>0</v>
      </c>
      <c r="E37" s="40">
        <v>0</v>
      </c>
      <c r="F37" s="40">
        <v>0</v>
      </c>
      <c r="G37" s="40">
        <v>0</v>
      </c>
      <c r="H37" s="40">
        <v>299</v>
      </c>
      <c r="I37" s="40">
        <v>0</v>
      </c>
      <c r="J37" s="40">
        <v>49</v>
      </c>
      <c r="K37" s="40">
        <v>0</v>
      </c>
      <c r="L37" s="40">
        <v>776</v>
      </c>
      <c r="M37" s="39">
        <v>159</v>
      </c>
    </row>
    <row r="38" spans="1:13" ht="15" customHeight="1" x14ac:dyDescent="0.15">
      <c r="A38" s="38"/>
      <c r="B38" s="37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5"/>
    </row>
    <row r="39" spans="1:13" ht="15" customHeight="1" x14ac:dyDescent="0.15">
      <c r="A39" s="38" t="s">
        <v>66</v>
      </c>
      <c r="B39" s="37">
        <f>SUM( C39:K39)</f>
        <v>337</v>
      </c>
      <c r="C39" s="36">
        <v>337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219</v>
      </c>
      <c r="M39" s="35">
        <v>118</v>
      </c>
    </row>
    <row r="40" spans="1:13" ht="15" customHeight="1" x14ac:dyDescent="0.15">
      <c r="A40" s="38" t="s">
        <v>65</v>
      </c>
      <c r="B40" s="37">
        <f>SUM( C40:K40)</f>
        <v>111</v>
      </c>
      <c r="C40" s="36">
        <v>111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111</v>
      </c>
      <c r="M40" s="35">
        <v>0</v>
      </c>
    </row>
    <row r="41" spans="1:13" ht="15" customHeight="1" x14ac:dyDescent="0.15">
      <c r="A41" s="46" t="s">
        <v>64</v>
      </c>
      <c r="B41" s="45">
        <f>SUM( C41:K41)</f>
        <v>191</v>
      </c>
      <c r="C41" s="44">
        <v>191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191</v>
      </c>
      <c r="M41" s="43">
        <v>0</v>
      </c>
    </row>
    <row r="42" spans="1:13" ht="15" customHeight="1" x14ac:dyDescent="0.15">
      <c r="A42" s="42" t="s">
        <v>63</v>
      </c>
      <c r="B42" s="41">
        <f>SUM( C42:K42)</f>
        <v>639</v>
      </c>
      <c r="C42" s="40">
        <v>639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521</v>
      </c>
      <c r="M42" s="39">
        <v>118</v>
      </c>
    </row>
    <row r="43" spans="1:13" ht="15" customHeight="1" x14ac:dyDescent="0.15">
      <c r="A43" s="38"/>
      <c r="B43" s="37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5"/>
    </row>
    <row r="44" spans="1:13" ht="15" customHeight="1" x14ac:dyDescent="0.15">
      <c r="A44" s="38" t="s">
        <v>62</v>
      </c>
      <c r="B44" s="37">
        <f>SUM( C44:K44)</f>
        <v>664</v>
      </c>
      <c r="C44" s="36">
        <v>664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664</v>
      </c>
      <c r="M44" s="35">
        <v>0</v>
      </c>
    </row>
    <row r="45" spans="1:13" ht="15" customHeight="1" x14ac:dyDescent="0.15">
      <c r="A45" s="38" t="s">
        <v>61</v>
      </c>
      <c r="B45" s="37">
        <f>SUM( C45:K45)</f>
        <v>699</v>
      </c>
      <c r="C45" s="36">
        <v>699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699</v>
      </c>
      <c r="M45" s="35">
        <v>0</v>
      </c>
    </row>
    <row r="46" spans="1:13" ht="15" customHeight="1" x14ac:dyDescent="0.15">
      <c r="A46" s="46" t="s">
        <v>60</v>
      </c>
      <c r="B46" s="45">
        <f>SUM( C46:K46)</f>
        <v>1437</v>
      </c>
      <c r="C46" s="44">
        <v>1437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1354</v>
      </c>
      <c r="M46" s="43">
        <v>83</v>
      </c>
    </row>
    <row r="47" spans="1:13" ht="15" customHeight="1" x14ac:dyDescent="0.15">
      <c r="A47" s="42" t="s">
        <v>59</v>
      </c>
      <c r="B47" s="41">
        <f>SUM( C47:K47)</f>
        <v>2800</v>
      </c>
      <c r="C47" s="40">
        <v>2800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2717</v>
      </c>
      <c r="M47" s="39">
        <v>83</v>
      </c>
    </row>
    <row r="48" spans="1:13" ht="15" customHeight="1" x14ac:dyDescent="0.15">
      <c r="A48" s="38"/>
      <c r="B48" s="37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5"/>
    </row>
    <row r="49" spans="1:13" ht="15" customHeight="1" x14ac:dyDescent="0.15">
      <c r="A49" s="46" t="s">
        <v>58</v>
      </c>
      <c r="B49" s="45">
        <f>SUM( C49:K49)</f>
        <v>663</v>
      </c>
      <c r="C49" s="44">
        <v>663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534</v>
      </c>
      <c r="M49" s="43">
        <v>129</v>
      </c>
    </row>
    <row r="50" spans="1:13" ht="15" customHeight="1" x14ac:dyDescent="0.15">
      <c r="A50" s="42" t="s">
        <v>57</v>
      </c>
      <c r="B50" s="41">
        <f>SUM( C50:K50)</f>
        <v>663</v>
      </c>
      <c r="C50" s="40">
        <v>663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534</v>
      </c>
      <c r="M50" s="39">
        <v>129</v>
      </c>
    </row>
    <row r="51" spans="1:13" ht="15" customHeight="1" x14ac:dyDescent="0.15">
      <c r="A51" s="38"/>
      <c r="B51" s="37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5"/>
    </row>
    <row r="52" spans="1:13" ht="15" customHeight="1" x14ac:dyDescent="0.15">
      <c r="A52" s="38" t="s">
        <v>56</v>
      </c>
      <c r="B52" s="37">
        <f t="shared" ref="B52:B57" si="1">SUM( C52:K52)</f>
        <v>1593</v>
      </c>
      <c r="C52" s="36">
        <v>600</v>
      </c>
      <c r="D52" s="36">
        <v>0</v>
      </c>
      <c r="E52" s="36">
        <v>0</v>
      </c>
      <c r="F52" s="36">
        <v>993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514</v>
      </c>
      <c r="M52" s="35">
        <v>1079</v>
      </c>
    </row>
    <row r="53" spans="1:13" ht="15" customHeight="1" x14ac:dyDescent="0.15">
      <c r="A53" s="38" t="s">
        <v>55</v>
      </c>
      <c r="B53" s="37">
        <f t="shared" si="1"/>
        <v>622</v>
      </c>
      <c r="C53" s="36">
        <v>622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480</v>
      </c>
      <c r="M53" s="35">
        <v>142</v>
      </c>
    </row>
    <row r="54" spans="1:13" ht="15" customHeight="1" x14ac:dyDescent="0.15">
      <c r="A54" s="38" t="s">
        <v>54</v>
      </c>
      <c r="B54" s="37">
        <f t="shared" si="1"/>
        <v>808</v>
      </c>
      <c r="C54" s="36">
        <v>621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187</v>
      </c>
      <c r="K54" s="36">
        <v>0</v>
      </c>
      <c r="L54" s="36">
        <v>742</v>
      </c>
      <c r="M54" s="35">
        <v>66</v>
      </c>
    </row>
    <row r="55" spans="1:13" ht="15" customHeight="1" x14ac:dyDescent="0.15">
      <c r="A55" s="38" t="s">
        <v>53</v>
      </c>
      <c r="B55" s="37">
        <f t="shared" si="1"/>
        <v>111</v>
      </c>
      <c r="C55" s="36">
        <v>111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111</v>
      </c>
      <c r="M55" s="35">
        <v>0</v>
      </c>
    </row>
    <row r="56" spans="1:13" ht="15" customHeight="1" x14ac:dyDescent="0.15">
      <c r="A56" s="38" t="s">
        <v>52</v>
      </c>
      <c r="B56" s="37">
        <f t="shared" si="1"/>
        <v>554</v>
      </c>
      <c r="C56" s="36">
        <v>481</v>
      </c>
      <c r="D56" s="36">
        <v>0</v>
      </c>
      <c r="E56" s="36">
        <v>35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38</v>
      </c>
      <c r="L56" s="36">
        <v>516</v>
      </c>
      <c r="M56" s="35">
        <v>38</v>
      </c>
    </row>
    <row r="57" spans="1:13" ht="15" customHeight="1" x14ac:dyDescent="0.15">
      <c r="A57" s="38" t="s">
        <v>51</v>
      </c>
      <c r="B57" s="37">
        <f t="shared" si="1"/>
        <v>152</v>
      </c>
      <c r="C57" s="36">
        <v>152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152</v>
      </c>
      <c r="M57" s="35">
        <v>0</v>
      </c>
    </row>
    <row r="58" spans="1:13" ht="15" customHeight="1" x14ac:dyDescent="0.15">
      <c r="A58" s="46" t="s">
        <v>50</v>
      </c>
      <c r="B58" s="45">
        <f>SUM( C58:M58)</f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3">
        <v>0</v>
      </c>
    </row>
    <row r="59" spans="1:13" ht="15" customHeight="1" x14ac:dyDescent="0.15">
      <c r="A59" s="42" t="s">
        <v>49</v>
      </c>
      <c r="B59" s="41">
        <f>SUM( C59:K59)</f>
        <v>3840</v>
      </c>
      <c r="C59" s="40">
        <v>2587</v>
      </c>
      <c r="D59" s="40">
        <v>0</v>
      </c>
      <c r="E59" s="40">
        <v>35</v>
      </c>
      <c r="F59" s="40">
        <v>993</v>
      </c>
      <c r="G59" s="40">
        <v>0</v>
      </c>
      <c r="H59" s="40">
        <v>0</v>
      </c>
      <c r="I59" s="40">
        <v>0</v>
      </c>
      <c r="J59" s="40">
        <v>187</v>
      </c>
      <c r="K59" s="40">
        <v>38</v>
      </c>
      <c r="L59" s="40">
        <v>2515</v>
      </c>
      <c r="M59" s="39">
        <v>1325</v>
      </c>
    </row>
    <row r="60" spans="1:13" ht="15" customHeight="1" x14ac:dyDescent="0.15">
      <c r="A60" s="38"/>
      <c r="B60" s="37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5"/>
    </row>
    <row r="61" spans="1:13" ht="15" customHeight="1" x14ac:dyDescent="0.15">
      <c r="A61" s="46" t="s">
        <v>48</v>
      </c>
      <c r="B61" s="45">
        <f>SUM( C61:K61)</f>
        <v>1118</v>
      </c>
      <c r="C61" s="44">
        <v>943</v>
      </c>
      <c r="D61" s="44">
        <v>0</v>
      </c>
      <c r="E61" s="44">
        <v>0</v>
      </c>
      <c r="F61" s="44">
        <v>0</v>
      </c>
      <c r="G61" s="44">
        <v>108</v>
      </c>
      <c r="H61" s="44">
        <v>0</v>
      </c>
      <c r="I61" s="44">
        <v>67</v>
      </c>
      <c r="J61" s="44">
        <v>0</v>
      </c>
      <c r="K61" s="44">
        <v>0</v>
      </c>
      <c r="L61" s="44">
        <v>978</v>
      </c>
      <c r="M61" s="43">
        <v>140</v>
      </c>
    </row>
    <row r="62" spans="1:13" ht="15" customHeight="1" x14ac:dyDescent="0.15">
      <c r="A62" s="42" t="s">
        <v>47</v>
      </c>
      <c r="B62" s="41">
        <f>SUM( C62:K62)</f>
        <v>1118</v>
      </c>
      <c r="C62" s="40">
        <v>943</v>
      </c>
      <c r="D62" s="40">
        <v>0</v>
      </c>
      <c r="E62" s="40">
        <v>0</v>
      </c>
      <c r="F62" s="40">
        <v>0</v>
      </c>
      <c r="G62" s="40">
        <v>108</v>
      </c>
      <c r="H62" s="40">
        <v>0</v>
      </c>
      <c r="I62" s="40">
        <v>67</v>
      </c>
      <c r="J62" s="40">
        <v>0</v>
      </c>
      <c r="K62" s="40">
        <v>0</v>
      </c>
      <c r="L62" s="40">
        <v>978</v>
      </c>
      <c r="M62" s="39">
        <v>140</v>
      </c>
    </row>
    <row r="63" spans="1:13" ht="15" customHeight="1" x14ac:dyDescent="0.15">
      <c r="A63" s="38"/>
      <c r="B63" s="37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5"/>
    </row>
    <row r="64" spans="1:13" ht="15" customHeight="1" x14ac:dyDescent="0.15">
      <c r="A64" s="46" t="s">
        <v>46</v>
      </c>
      <c r="B64" s="45">
        <f>SUM( C64:M64)</f>
        <v>0</v>
      </c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3">
        <v>0</v>
      </c>
    </row>
    <row r="65" spans="1:13" ht="15" customHeight="1" x14ac:dyDescent="0.15">
      <c r="A65" s="42" t="s">
        <v>45</v>
      </c>
      <c r="B65" s="41">
        <f>SUM( C65:M65)</f>
        <v>0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39">
        <v>0</v>
      </c>
    </row>
    <row r="66" spans="1:13" ht="15" customHeight="1" x14ac:dyDescent="0.15">
      <c r="A66" s="38"/>
      <c r="B66" s="37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5"/>
    </row>
    <row r="67" spans="1:13" ht="15" customHeight="1" x14ac:dyDescent="0.15">
      <c r="A67" s="38" t="s">
        <v>44</v>
      </c>
      <c r="B67" s="37">
        <f>SUM( C67:K67)</f>
        <v>14301</v>
      </c>
      <c r="C67" s="36">
        <v>11626</v>
      </c>
      <c r="D67" s="36">
        <v>0</v>
      </c>
      <c r="E67" s="36">
        <v>35</v>
      </c>
      <c r="F67" s="36">
        <v>993</v>
      </c>
      <c r="G67" s="36">
        <v>108</v>
      </c>
      <c r="H67" s="36">
        <v>457</v>
      </c>
      <c r="I67" s="36">
        <v>87</v>
      </c>
      <c r="J67" s="36">
        <v>236</v>
      </c>
      <c r="K67" s="36">
        <v>759</v>
      </c>
      <c r="L67" s="36">
        <v>10906</v>
      </c>
      <c r="M67" s="35">
        <v>3395</v>
      </c>
    </row>
    <row r="68" spans="1:13" ht="15" customHeight="1" x14ac:dyDescent="0.15">
      <c r="A68" s="38"/>
      <c r="B68" s="37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5"/>
    </row>
    <row r="69" spans="1:13" ht="15" customHeight="1" thickBot="1" x14ac:dyDescent="0.2">
      <c r="A69" s="34" t="s">
        <v>43</v>
      </c>
      <c r="B69" s="33">
        <f>SUM( C69:K69)</f>
        <v>144326</v>
      </c>
      <c r="C69" s="32">
        <v>95183</v>
      </c>
      <c r="D69" s="32">
        <v>250</v>
      </c>
      <c r="E69" s="32">
        <v>638</v>
      </c>
      <c r="F69" s="32">
        <v>14884</v>
      </c>
      <c r="G69" s="32">
        <v>3482</v>
      </c>
      <c r="H69" s="32">
        <v>11938</v>
      </c>
      <c r="I69" s="32">
        <v>1306</v>
      </c>
      <c r="J69" s="32">
        <v>12370</v>
      </c>
      <c r="K69" s="32">
        <v>4275</v>
      </c>
      <c r="L69" s="32">
        <v>86795</v>
      </c>
      <c r="M69" s="31">
        <v>57531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75" workbookViewId="0">
      <selection activeCell="E23" sqref="E23"/>
    </sheetView>
  </sheetViews>
  <sheetFormatPr defaultColWidth="7.625" defaultRowHeight="15" customHeight="1" x14ac:dyDescent="0.15"/>
  <cols>
    <col min="1" max="1" width="10.625" style="1" customWidth="1"/>
    <col min="2" max="16384" width="7.625" style="1"/>
  </cols>
  <sheetData>
    <row r="1" spans="1:17" ht="18" customHeight="1" x14ac:dyDescent="0.2">
      <c r="A1" s="1" t="s">
        <v>42</v>
      </c>
      <c r="E1" s="30" t="s">
        <v>41</v>
      </c>
      <c r="I1" s="1" t="s">
        <v>40</v>
      </c>
    </row>
    <row r="2" spans="1:17" ht="15" customHeight="1" thickBot="1" x14ac:dyDescent="0.2">
      <c r="Q2" s="29" t="s">
        <v>39</v>
      </c>
    </row>
    <row r="3" spans="1:17" s="18" customFormat="1" ht="15" customHeight="1" x14ac:dyDescent="0.15">
      <c r="A3" s="28"/>
      <c r="B3" s="27"/>
      <c r="C3" s="55" t="s">
        <v>38</v>
      </c>
      <c r="D3" s="56"/>
      <c r="E3" s="56"/>
      <c r="F3" s="56"/>
      <c r="G3" s="56"/>
      <c r="H3" s="56"/>
      <c r="I3" s="56"/>
      <c r="J3" s="57"/>
      <c r="K3" s="55" t="s">
        <v>37</v>
      </c>
      <c r="L3" s="56"/>
      <c r="M3" s="56"/>
      <c r="N3" s="56"/>
      <c r="O3" s="56"/>
      <c r="P3" s="56"/>
      <c r="Q3" s="58"/>
    </row>
    <row r="4" spans="1:17" s="18" customFormat="1" ht="15" customHeight="1" x14ac:dyDescent="0.15">
      <c r="A4" s="26"/>
      <c r="B4" s="25" t="s">
        <v>0</v>
      </c>
      <c r="C4" s="59" t="s">
        <v>29</v>
      </c>
      <c r="D4" s="60"/>
      <c r="E4" s="60"/>
      <c r="F4" s="61"/>
      <c r="G4" s="59" t="s">
        <v>28</v>
      </c>
      <c r="H4" s="60"/>
      <c r="I4" s="60"/>
      <c r="J4" s="61"/>
      <c r="K4" s="24"/>
      <c r="L4" s="24"/>
      <c r="M4" s="24" t="s">
        <v>27</v>
      </c>
      <c r="N4" s="24" t="s">
        <v>26</v>
      </c>
      <c r="O4" s="24"/>
      <c r="P4" s="24" t="s">
        <v>36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 t="shared" ref="B6:B14" si="0">+C6+G6</f>
        <v>95183</v>
      </c>
      <c r="C6" s="15">
        <f t="shared" ref="C6:C14" si="1">SUM(D6:F6)</f>
        <v>32</v>
      </c>
      <c r="D6" s="15">
        <v>0</v>
      </c>
      <c r="E6" s="15">
        <v>0</v>
      </c>
      <c r="F6" s="15">
        <v>32</v>
      </c>
      <c r="G6" s="15">
        <f t="shared" ref="G6:G14" si="2">SUM(H6:J6)</f>
        <v>95151</v>
      </c>
      <c r="H6" s="15">
        <v>19707</v>
      </c>
      <c r="I6" s="15">
        <v>0</v>
      </c>
      <c r="J6" s="15">
        <v>75444</v>
      </c>
      <c r="K6" s="15">
        <v>78383</v>
      </c>
      <c r="L6" s="15">
        <f t="shared" ref="L6:L14" si="3">SUM(M6:Q6)</f>
        <v>16800</v>
      </c>
      <c r="M6" s="15">
        <v>82</v>
      </c>
      <c r="N6" s="15">
        <v>2490</v>
      </c>
      <c r="O6" s="15">
        <v>13858</v>
      </c>
      <c r="P6" s="15">
        <v>0</v>
      </c>
      <c r="Q6" s="14">
        <v>370</v>
      </c>
    </row>
    <row r="7" spans="1:17" ht="15" customHeight="1" x14ac:dyDescent="0.15">
      <c r="A7" s="13" t="s">
        <v>10</v>
      </c>
      <c r="B7" s="12">
        <f t="shared" si="0"/>
        <v>250</v>
      </c>
      <c r="C7" s="11">
        <f t="shared" si="1"/>
        <v>0</v>
      </c>
      <c r="D7" s="11">
        <v>0</v>
      </c>
      <c r="E7" s="11">
        <v>0</v>
      </c>
      <c r="F7" s="11">
        <v>0</v>
      </c>
      <c r="G7" s="11">
        <f t="shared" si="2"/>
        <v>250</v>
      </c>
      <c r="H7" s="11">
        <v>0</v>
      </c>
      <c r="I7" s="11">
        <v>0</v>
      </c>
      <c r="J7" s="11">
        <v>250</v>
      </c>
      <c r="K7" s="11">
        <v>250</v>
      </c>
      <c r="L7" s="11">
        <f t="shared" si="3"/>
        <v>0</v>
      </c>
      <c r="M7" s="11">
        <v>0</v>
      </c>
      <c r="N7" s="11">
        <v>0</v>
      </c>
      <c r="O7" s="11">
        <v>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 t="shared" si="0"/>
        <v>638</v>
      </c>
      <c r="C8" s="11">
        <f t="shared" si="1"/>
        <v>0</v>
      </c>
      <c r="D8" s="11">
        <v>0</v>
      </c>
      <c r="E8" s="11">
        <v>0</v>
      </c>
      <c r="F8" s="11">
        <v>0</v>
      </c>
      <c r="G8" s="11">
        <f t="shared" si="2"/>
        <v>638</v>
      </c>
      <c r="H8" s="11">
        <v>0</v>
      </c>
      <c r="I8" s="11">
        <v>0</v>
      </c>
      <c r="J8" s="11">
        <v>638</v>
      </c>
      <c r="K8" s="11">
        <v>364</v>
      </c>
      <c r="L8" s="11">
        <f t="shared" si="3"/>
        <v>274</v>
      </c>
      <c r="M8" s="11">
        <v>0</v>
      </c>
      <c r="N8" s="11">
        <v>0</v>
      </c>
      <c r="O8" s="11">
        <v>274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 t="shared" si="0"/>
        <v>14884</v>
      </c>
      <c r="C9" s="11">
        <f t="shared" si="1"/>
        <v>0</v>
      </c>
      <c r="D9" s="11">
        <v>0</v>
      </c>
      <c r="E9" s="11">
        <v>0</v>
      </c>
      <c r="F9" s="11">
        <v>0</v>
      </c>
      <c r="G9" s="11">
        <f t="shared" si="2"/>
        <v>14884</v>
      </c>
      <c r="H9" s="11">
        <v>14585</v>
      </c>
      <c r="I9" s="11">
        <v>0</v>
      </c>
      <c r="J9" s="11">
        <v>299</v>
      </c>
      <c r="K9" s="11">
        <v>795</v>
      </c>
      <c r="L9" s="11">
        <f t="shared" si="3"/>
        <v>14089</v>
      </c>
      <c r="M9" s="11">
        <v>0</v>
      </c>
      <c r="N9" s="11">
        <v>0</v>
      </c>
      <c r="O9" s="11">
        <v>14089</v>
      </c>
      <c r="P9" s="11">
        <v>0</v>
      </c>
      <c r="Q9" s="10">
        <v>0</v>
      </c>
    </row>
    <row r="10" spans="1:17" ht="15" customHeight="1" x14ac:dyDescent="0.15">
      <c r="A10" s="13" t="s">
        <v>7</v>
      </c>
      <c r="B10" s="12">
        <f t="shared" si="0"/>
        <v>3482</v>
      </c>
      <c r="C10" s="11">
        <f t="shared" si="1"/>
        <v>0</v>
      </c>
      <c r="D10" s="11">
        <v>0</v>
      </c>
      <c r="E10" s="11">
        <v>0</v>
      </c>
      <c r="F10" s="11">
        <v>0</v>
      </c>
      <c r="G10" s="11">
        <f t="shared" si="2"/>
        <v>3482</v>
      </c>
      <c r="H10" s="11">
        <v>3286</v>
      </c>
      <c r="I10" s="11">
        <v>0</v>
      </c>
      <c r="J10" s="11">
        <v>196</v>
      </c>
      <c r="K10" s="11">
        <v>108</v>
      </c>
      <c r="L10" s="11">
        <f t="shared" si="3"/>
        <v>3374</v>
      </c>
      <c r="M10" s="11">
        <v>0</v>
      </c>
      <c r="N10" s="11">
        <v>0</v>
      </c>
      <c r="O10" s="11">
        <v>3374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 t="shared" si="0"/>
        <v>11938</v>
      </c>
      <c r="C11" s="11">
        <f t="shared" si="1"/>
        <v>0</v>
      </c>
      <c r="D11" s="11">
        <v>0</v>
      </c>
      <c r="E11" s="11">
        <v>0</v>
      </c>
      <c r="F11" s="11">
        <v>0</v>
      </c>
      <c r="G11" s="11">
        <f t="shared" si="2"/>
        <v>11938</v>
      </c>
      <c r="H11" s="11">
        <v>11780</v>
      </c>
      <c r="I11" s="11">
        <v>0</v>
      </c>
      <c r="J11" s="11">
        <v>158</v>
      </c>
      <c r="K11" s="11">
        <v>1715</v>
      </c>
      <c r="L11" s="11">
        <f t="shared" si="3"/>
        <v>10223</v>
      </c>
      <c r="M11" s="11">
        <v>0</v>
      </c>
      <c r="N11" s="11">
        <v>0</v>
      </c>
      <c r="O11" s="11">
        <v>10185</v>
      </c>
      <c r="P11" s="11">
        <v>0</v>
      </c>
      <c r="Q11" s="10">
        <v>38</v>
      </c>
    </row>
    <row r="12" spans="1:17" ht="15" customHeight="1" x14ac:dyDescent="0.15">
      <c r="A12" s="13" t="s">
        <v>5</v>
      </c>
      <c r="B12" s="12">
        <f t="shared" si="0"/>
        <v>1306</v>
      </c>
      <c r="C12" s="11">
        <f t="shared" si="1"/>
        <v>12</v>
      </c>
      <c r="D12" s="11">
        <v>0</v>
      </c>
      <c r="E12" s="11">
        <v>12</v>
      </c>
      <c r="F12" s="11">
        <v>0</v>
      </c>
      <c r="G12" s="11">
        <f t="shared" si="2"/>
        <v>1294</v>
      </c>
      <c r="H12" s="11">
        <v>473</v>
      </c>
      <c r="I12" s="11">
        <v>0</v>
      </c>
      <c r="J12" s="11">
        <v>821</v>
      </c>
      <c r="K12" s="11">
        <v>765</v>
      </c>
      <c r="L12" s="11">
        <f t="shared" si="3"/>
        <v>541</v>
      </c>
      <c r="M12" s="11">
        <v>0</v>
      </c>
      <c r="N12" s="11">
        <v>0</v>
      </c>
      <c r="O12" s="11">
        <v>529</v>
      </c>
      <c r="P12" s="11">
        <v>0</v>
      </c>
      <c r="Q12" s="10">
        <v>12</v>
      </c>
    </row>
    <row r="13" spans="1:17" ht="15" customHeight="1" x14ac:dyDescent="0.15">
      <c r="A13" s="13" t="s">
        <v>4</v>
      </c>
      <c r="B13" s="12">
        <f t="shared" si="0"/>
        <v>12370</v>
      </c>
      <c r="C13" s="11">
        <f t="shared" si="1"/>
        <v>4060</v>
      </c>
      <c r="D13" s="11">
        <v>0</v>
      </c>
      <c r="E13" s="11">
        <v>3977</v>
      </c>
      <c r="F13" s="11">
        <v>83</v>
      </c>
      <c r="G13" s="11">
        <f t="shared" si="2"/>
        <v>8310</v>
      </c>
      <c r="H13" s="11">
        <v>2936</v>
      </c>
      <c r="I13" s="11">
        <v>5090</v>
      </c>
      <c r="J13" s="11">
        <v>284</v>
      </c>
      <c r="K13" s="11">
        <v>3265</v>
      </c>
      <c r="L13" s="11">
        <f t="shared" si="3"/>
        <v>9105</v>
      </c>
      <c r="M13" s="11">
        <v>0</v>
      </c>
      <c r="N13" s="11">
        <v>2953</v>
      </c>
      <c r="O13" s="11">
        <v>6043</v>
      </c>
      <c r="P13" s="11">
        <v>0</v>
      </c>
      <c r="Q13" s="10">
        <v>109</v>
      </c>
    </row>
    <row r="14" spans="1:17" ht="15" customHeight="1" x14ac:dyDescent="0.15">
      <c r="A14" s="13" t="s">
        <v>3</v>
      </c>
      <c r="B14" s="12">
        <f t="shared" si="0"/>
        <v>4275</v>
      </c>
      <c r="C14" s="11">
        <f t="shared" si="1"/>
        <v>874</v>
      </c>
      <c r="D14" s="11">
        <v>0</v>
      </c>
      <c r="E14" s="11">
        <v>836</v>
      </c>
      <c r="F14" s="11">
        <v>38</v>
      </c>
      <c r="G14" s="11">
        <f t="shared" si="2"/>
        <v>3401</v>
      </c>
      <c r="H14" s="11">
        <v>2959</v>
      </c>
      <c r="I14" s="11">
        <v>396</v>
      </c>
      <c r="J14" s="11">
        <v>46</v>
      </c>
      <c r="K14" s="11">
        <v>1150</v>
      </c>
      <c r="L14" s="11">
        <f t="shared" si="3"/>
        <v>3125</v>
      </c>
      <c r="M14" s="11">
        <v>0</v>
      </c>
      <c r="N14" s="11">
        <v>38</v>
      </c>
      <c r="O14" s="11">
        <v>3087</v>
      </c>
      <c r="P14" s="11">
        <v>0</v>
      </c>
      <c r="Q14" s="10">
        <v>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95433</v>
      </c>
      <c r="C16" s="11">
        <f>SUM(D16:F16)</f>
        <v>32</v>
      </c>
      <c r="D16" s="11">
        <f>SUM(D6:D7)</f>
        <v>0</v>
      </c>
      <c r="E16" s="11">
        <f>SUM(E6:E7)</f>
        <v>0</v>
      </c>
      <c r="F16" s="11">
        <f>SUM(F6:F7)</f>
        <v>32</v>
      </c>
      <c r="G16" s="11">
        <f>SUM(H16:J16)</f>
        <v>95401</v>
      </c>
      <c r="H16" s="11">
        <f>SUM(H6:H7)</f>
        <v>19707</v>
      </c>
      <c r="I16" s="11">
        <f>SUM(I6:I7)</f>
        <v>0</v>
      </c>
      <c r="J16" s="11">
        <f>SUM(J6:J7)</f>
        <v>75694</v>
      </c>
      <c r="K16" s="11">
        <f>SUM(K6:K7)</f>
        <v>78633</v>
      </c>
      <c r="L16" s="11">
        <f>SUM(M16:Q16)</f>
        <v>16800</v>
      </c>
      <c r="M16" s="11">
        <f>SUM(M6:M7)</f>
        <v>82</v>
      </c>
      <c r="N16" s="11">
        <f>SUM(N6:N7)</f>
        <v>2490</v>
      </c>
      <c r="O16" s="11">
        <f>SUM(O6:O7)</f>
        <v>13858</v>
      </c>
      <c r="P16" s="11">
        <f>SUM(P6:P7)</f>
        <v>0</v>
      </c>
      <c r="Q16" s="10">
        <f>SUM(Q6:Q7)</f>
        <v>370</v>
      </c>
    </row>
    <row r="17" spans="1:17" ht="15" customHeight="1" x14ac:dyDescent="0.15">
      <c r="A17" s="13" t="s">
        <v>1</v>
      </c>
      <c r="B17" s="12">
        <f>+C17+G17</f>
        <v>48893</v>
      </c>
      <c r="C17" s="11">
        <f>SUM(D17:F17)</f>
        <v>4946</v>
      </c>
      <c r="D17" s="11">
        <f>SUM(D8:D14)</f>
        <v>0</v>
      </c>
      <c r="E17" s="11">
        <f>SUM(E8:E14)</f>
        <v>4825</v>
      </c>
      <c r="F17" s="11">
        <f>SUM(F8:F14)</f>
        <v>121</v>
      </c>
      <c r="G17" s="11">
        <f>SUM(H17:J17)</f>
        <v>43947</v>
      </c>
      <c r="H17" s="11">
        <f>SUM(H8:H14)</f>
        <v>36019</v>
      </c>
      <c r="I17" s="11">
        <f>SUM(I8:I14)</f>
        <v>5486</v>
      </c>
      <c r="J17" s="11">
        <f>SUM(J8:J14)</f>
        <v>2442</v>
      </c>
      <c r="K17" s="11">
        <f>SUM(K8:K14)</f>
        <v>8162</v>
      </c>
      <c r="L17" s="11">
        <f>SUM(M17:Q17)</f>
        <v>40731</v>
      </c>
      <c r="M17" s="11">
        <f>SUM(M8:M14)</f>
        <v>0</v>
      </c>
      <c r="N17" s="11">
        <f>SUM(N8:N14)</f>
        <v>2991</v>
      </c>
      <c r="O17" s="11">
        <f>SUM(O8:O14)</f>
        <v>37581</v>
      </c>
      <c r="P17" s="11">
        <f>SUM(P8:P14)</f>
        <v>0</v>
      </c>
      <c r="Q17" s="10">
        <f>SUM(Q8:Q14)</f>
        <v>159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144326</v>
      </c>
      <c r="C19" s="4">
        <f>SUM(D19:F19)</f>
        <v>4978</v>
      </c>
      <c r="D19" s="3">
        <f>SUM(D16:D17)</f>
        <v>0</v>
      </c>
      <c r="E19" s="3">
        <f>SUM(E16:E17)</f>
        <v>4825</v>
      </c>
      <c r="F19" s="3">
        <f>SUM(F16:F17)</f>
        <v>153</v>
      </c>
      <c r="G19" s="4">
        <f>SUM(H19:J19)</f>
        <v>139348</v>
      </c>
      <c r="H19" s="3">
        <f>SUM(H16:H17)</f>
        <v>55726</v>
      </c>
      <c r="I19" s="3">
        <f>SUM(I16:I17)</f>
        <v>5486</v>
      </c>
      <c r="J19" s="3">
        <f>SUM(J16:J17)</f>
        <v>78136</v>
      </c>
      <c r="K19" s="4">
        <f>SUM(K16:K17)</f>
        <v>86795</v>
      </c>
      <c r="L19" s="3">
        <f>SUM(M19:Q19)</f>
        <v>57531</v>
      </c>
      <c r="M19" s="3">
        <f>SUM(M16:M17)</f>
        <v>82</v>
      </c>
      <c r="N19" s="3">
        <f>SUM(N16:N17)</f>
        <v>5481</v>
      </c>
      <c r="O19" s="3">
        <f>SUM(O16:O17)</f>
        <v>51439</v>
      </c>
      <c r="P19" s="3">
        <f>SUM(P16:P17)</f>
        <v>0</v>
      </c>
      <c r="Q19" s="2">
        <f>SUM(Q16:Q17)</f>
        <v>529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8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>
      <selection activeCell="J26" sqref="J26"/>
    </sheetView>
  </sheetViews>
  <sheetFormatPr defaultColWidth="7.625" defaultRowHeight="15" customHeight="1" x14ac:dyDescent="0.15"/>
  <cols>
    <col min="1" max="1" width="10.625" style="1" customWidth="1"/>
    <col min="2" max="2" width="9.5" style="1" bestFit="1" customWidth="1"/>
    <col min="3" max="3" width="7.125" style="1" customWidth="1"/>
    <col min="4" max="4" width="4.75" style="1" customWidth="1"/>
    <col min="5" max="6" width="7.625" style="1"/>
    <col min="7" max="7" width="9.5" style="1" bestFit="1" customWidth="1"/>
    <col min="8" max="9" width="7.625" style="1"/>
    <col min="10" max="12" width="9.5" style="1" bestFit="1" customWidth="1"/>
    <col min="13" max="14" width="7.625" style="1"/>
    <col min="15" max="15" width="9.5" style="1" bestFit="1" customWidth="1"/>
    <col min="16" max="16" width="5.75" style="1" customWidth="1"/>
    <col min="17" max="16384" width="7.625" style="1"/>
  </cols>
  <sheetData>
    <row r="1" spans="1:17" ht="18" customHeight="1" x14ac:dyDescent="0.2">
      <c r="A1" s="1" t="s">
        <v>35</v>
      </c>
      <c r="E1" s="30" t="s">
        <v>34</v>
      </c>
      <c r="I1" s="1" t="s">
        <v>33</v>
      </c>
    </row>
    <row r="2" spans="1:17" ht="15" customHeight="1" thickBot="1" x14ac:dyDescent="0.2">
      <c r="Q2" s="29" t="s">
        <v>32</v>
      </c>
    </row>
    <row r="3" spans="1:17" s="18" customFormat="1" ht="15" customHeight="1" x14ac:dyDescent="0.15">
      <c r="A3" s="28"/>
      <c r="B3" s="27"/>
      <c r="C3" s="55" t="s">
        <v>31</v>
      </c>
      <c r="D3" s="56"/>
      <c r="E3" s="56"/>
      <c r="F3" s="56"/>
      <c r="G3" s="56"/>
      <c r="H3" s="56"/>
      <c r="I3" s="56"/>
      <c r="J3" s="57"/>
      <c r="K3" s="55" t="s">
        <v>30</v>
      </c>
      <c r="L3" s="56"/>
      <c r="M3" s="56"/>
      <c r="N3" s="56"/>
      <c r="O3" s="56"/>
      <c r="P3" s="56"/>
      <c r="Q3" s="58"/>
    </row>
    <row r="4" spans="1:17" s="18" customFormat="1" ht="15" customHeight="1" x14ac:dyDescent="0.15">
      <c r="A4" s="26"/>
      <c r="B4" s="25" t="s">
        <v>0</v>
      </c>
      <c r="C4" s="59" t="s">
        <v>29</v>
      </c>
      <c r="D4" s="60"/>
      <c r="E4" s="60"/>
      <c r="F4" s="61"/>
      <c r="G4" s="59" t="s">
        <v>28</v>
      </c>
      <c r="H4" s="60"/>
      <c r="I4" s="60"/>
      <c r="J4" s="61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 t="shared" ref="B6:B14" si="0">+C6+G6</f>
        <v>1772021</v>
      </c>
      <c r="C6" s="15">
        <f t="shared" ref="C6:C14" si="1">SUM(D6:F6)</f>
        <v>500</v>
      </c>
      <c r="D6" s="15">
        <v>0</v>
      </c>
      <c r="E6" s="15">
        <v>0</v>
      </c>
      <c r="F6" s="15">
        <v>500</v>
      </c>
      <c r="G6" s="15">
        <f t="shared" ref="G6:G14" si="2">SUM(H6:J6)</f>
        <v>1771521</v>
      </c>
      <c r="H6" s="15">
        <v>313850</v>
      </c>
      <c r="I6" s="15">
        <v>0</v>
      </c>
      <c r="J6" s="15">
        <v>1457671</v>
      </c>
      <c r="K6" s="15">
        <v>1374125</v>
      </c>
      <c r="L6" s="15">
        <f t="shared" ref="L6:L14" si="3">SUM(M6:Q6)</f>
        <v>397896</v>
      </c>
      <c r="M6" s="15">
        <v>3000</v>
      </c>
      <c r="N6" s="15">
        <v>49000</v>
      </c>
      <c r="O6" s="15">
        <v>344777</v>
      </c>
      <c r="P6" s="15">
        <v>0</v>
      </c>
      <c r="Q6" s="14">
        <v>1119</v>
      </c>
    </row>
    <row r="7" spans="1:17" ht="15" customHeight="1" x14ac:dyDescent="0.15">
      <c r="A7" s="13" t="s">
        <v>10</v>
      </c>
      <c r="B7" s="12">
        <f t="shared" si="0"/>
        <v>5100</v>
      </c>
      <c r="C7" s="11">
        <f t="shared" si="1"/>
        <v>0</v>
      </c>
      <c r="D7" s="11">
        <v>0</v>
      </c>
      <c r="E7" s="11">
        <v>0</v>
      </c>
      <c r="F7" s="11">
        <v>0</v>
      </c>
      <c r="G7" s="11">
        <f t="shared" si="2"/>
        <v>5100</v>
      </c>
      <c r="H7" s="11">
        <v>0</v>
      </c>
      <c r="I7" s="11">
        <v>0</v>
      </c>
      <c r="J7" s="11">
        <v>5100</v>
      </c>
      <c r="K7" s="11">
        <v>5100</v>
      </c>
      <c r="L7" s="11">
        <f t="shared" si="3"/>
        <v>0</v>
      </c>
      <c r="M7" s="11">
        <v>0</v>
      </c>
      <c r="N7" s="11">
        <v>0</v>
      </c>
      <c r="O7" s="11">
        <v>0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 t="shared" si="0"/>
        <v>6050</v>
      </c>
      <c r="C8" s="11">
        <f t="shared" si="1"/>
        <v>0</v>
      </c>
      <c r="D8" s="11">
        <v>0</v>
      </c>
      <c r="E8" s="11">
        <v>0</v>
      </c>
      <c r="F8" s="11">
        <v>0</v>
      </c>
      <c r="G8" s="11">
        <f t="shared" si="2"/>
        <v>6050</v>
      </c>
      <c r="H8" s="11">
        <v>0</v>
      </c>
      <c r="I8" s="11">
        <v>0</v>
      </c>
      <c r="J8" s="11">
        <v>6050</v>
      </c>
      <c r="K8" s="11">
        <v>3400</v>
      </c>
      <c r="L8" s="11">
        <f t="shared" si="3"/>
        <v>2650</v>
      </c>
      <c r="M8" s="11">
        <v>0</v>
      </c>
      <c r="N8" s="11">
        <v>0</v>
      </c>
      <c r="O8" s="11">
        <v>2650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 t="shared" si="0"/>
        <v>247455</v>
      </c>
      <c r="C9" s="11">
        <f t="shared" si="1"/>
        <v>0</v>
      </c>
      <c r="D9" s="11">
        <v>0</v>
      </c>
      <c r="E9" s="11">
        <v>0</v>
      </c>
      <c r="F9" s="11">
        <v>0</v>
      </c>
      <c r="G9" s="11">
        <f t="shared" si="2"/>
        <v>247455</v>
      </c>
      <c r="H9" s="11">
        <v>242705</v>
      </c>
      <c r="I9" s="11">
        <v>0</v>
      </c>
      <c r="J9" s="11">
        <v>4750</v>
      </c>
      <c r="K9" s="11">
        <v>13345</v>
      </c>
      <c r="L9" s="11">
        <f t="shared" si="3"/>
        <v>234110</v>
      </c>
      <c r="M9" s="11">
        <v>0</v>
      </c>
      <c r="N9" s="11">
        <v>0</v>
      </c>
      <c r="O9" s="11">
        <v>234110</v>
      </c>
      <c r="P9" s="11">
        <v>0</v>
      </c>
      <c r="Q9" s="10">
        <v>0</v>
      </c>
    </row>
    <row r="10" spans="1:17" ht="15" customHeight="1" x14ac:dyDescent="0.15">
      <c r="A10" s="13" t="s">
        <v>7</v>
      </c>
      <c r="B10" s="12">
        <f t="shared" si="0"/>
        <v>32860</v>
      </c>
      <c r="C10" s="11">
        <f t="shared" si="1"/>
        <v>0</v>
      </c>
      <c r="D10" s="11">
        <v>0</v>
      </c>
      <c r="E10" s="11">
        <v>0</v>
      </c>
      <c r="F10" s="11">
        <v>0</v>
      </c>
      <c r="G10" s="11">
        <f t="shared" si="2"/>
        <v>32860</v>
      </c>
      <c r="H10" s="11">
        <v>31060</v>
      </c>
      <c r="I10" s="11">
        <v>0</v>
      </c>
      <c r="J10" s="11">
        <v>1800</v>
      </c>
      <c r="K10" s="11">
        <v>1300</v>
      </c>
      <c r="L10" s="11">
        <f t="shared" si="3"/>
        <v>31560</v>
      </c>
      <c r="M10" s="11">
        <v>0</v>
      </c>
      <c r="N10" s="11">
        <v>0</v>
      </c>
      <c r="O10" s="11">
        <v>31560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 t="shared" si="0"/>
        <v>216690</v>
      </c>
      <c r="C11" s="11">
        <f t="shared" si="1"/>
        <v>0</v>
      </c>
      <c r="D11" s="11">
        <v>0</v>
      </c>
      <c r="E11" s="11">
        <v>0</v>
      </c>
      <c r="F11" s="11">
        <v>0</v>
      </c>
      <c r="G11" s="11">
        <f t="shared" si="2"/>
        <v>216690</v>
      </c>
      <c r="H11" s="11">
        <v>212190</v>
      </c>
      <c r="I11" s="11">
        <v>0</v>
      </c>
      <c r="J11" s="11">
        <v>4500</v>
      </c>
      <c r="K11" s="11">
        <v>33400</v>
      </c>
      <c r="L11" s="11">
        <f t="shared" si="3"/>
        <v>183290</v>
      </c>
      <c r="M11" s="11">
        <v>0</v>
      </c>
      <c r="N11" s="11">
        <v>0</v>
      </c>
      <c r="O11" s="11">
        <v>183140</v>
      </c>
      <c r="P11" s="11">
        <v>0</v>
      </c>
      <c r="Q11" s="10">
        <v>150</v>
      </c>
    </row>
    <row r="12" spans="1:17" ht="15" customHeight="1" x14ac:dyDescent="0.15">
      <c r="A12" s="13" t="s">
        <v>5</v>
      </c>
      <c r="B12" s="12">
        <f t="shared" si="0"/>
        <v>26800</v>
      </c>
      <c r="C12" s="11">
        <f t="shared" si="1"/>
        <v>300</v>
      </c>
      <c r="D12" s="11">
        <v>0</v>
      </c>
      <c r="E12" s="11">
        <v>300</v>
      </c>
      <c r="F12" s="11">
        <v>0</v>
      </c>
      <c r="G12" s="11">
        <f t="shared" si="2"/>
        <v>26500</v>
      </c>
      <c r="H12" s="11">
        <v>6400</v>
      </c>
      <c r="I12" s="11">
        <v>0</v>
      </c>
      <c r="J12" s="11">
        <v>20100</v>
      </c>
      <c r="K12" s="11">
        <v>19000</v>
      </c>
      <c r="L12" s="11">
        <f t="shared" si="3"/>
        <v>7800</v>
      </c>
      <c r="M12" s="11">
        <v>0</v>
      </c>
      <c r="N12" s="11">
        <v>0</v>
      </c>
      <c r="O12" s="11">
        <v>7500</v>
      </c>
      <c r="P12" s="11">
        <v>0</v>
      </c>
      <c r="Q12" s="10">
        <v>300</v>
      </c>
    </row>
    <row r="13" spans="1:17" ht="15" customHeight="1" x14ac:dyDescent="0.15">
      <c r="A13" s="13" t="s">
        <v>4</v>
      </c>
      <c r="B13" s="12">
        <f t="shared" si="0"/>
        <v>345790</v>
      </c>
      <c r="C13" s="11">
        <f t="shared" si="1"/>
        <v>154950</v>
      </c>
      <c r="D13" s="11">
        <v>0</v>
      </c>
      <c r="E13" s="11">
        <v>151750</v>
      </c>
      <c r="F13" s="11">
        <v>3200</v>
      </c>
      <c r="G13" s="11">
        <f t="shared" si="2"/>
        <v>190840</v>
      </c>
      <c r="H13" s="11">
        <v>48200</v>
      </c>
      <c r="I13" s="11">
        <v>136140</v>
      </c>
      <c r="J13" s="11">
        <v>6500</v>
      </c>
      <c r="K13" s="11">
        <v>59340</v>
      </c>
      <c r="L13" s="11">
        <f t="shared" si="3"/>
        <v>286450</v>
      </c>
      <c r="M13" s="11">
        <v>0</v>
      </c>
      <c r="N13" s="11">
        <v>123200</v>
      </c>
      <c r="O13" s="11">
        <v>162400</v>
      </c>
      <c r="P13" s="11">
        <v>0</v>
      </c>
      <c r="Q13" s="10">
        <v>850</v>
      </c>
    </row>
    <row r="14" spans="1:17" ht="15" customHeight="1" x14ac:dyDescent="0.15">
      <c r="A14" s="13" t="s">
        <v>3</v>
      </c>
      <c r="B14" s="12">
        <f t="shared" si="0"/>
        <v>96070</v>
      </c>
      <c r="C14" s="11">
        <f t="shared" si="1"/>
        <v>50001</v>
      </c>
      <c r="D14" s="11">
        <v>0</v>
      </c>
      <c r="E14" s="11">
        <v>50000</v>
      </c>
      <c r="F14" s="11">
        <v>1</v>
      </c>
      <c r="G14" s="11">
        <f t="shared" si="2"/>
        <v>46069</v>
      </c>
      <c r="H14" s="11">
        <v>38116</v>
      </c>
      <c r="I14" s="11">
        <v>7073</v>
      </c>
      <c r="J14" s="11">
        <v>880</v>
      </c>
      <c r="K14" s="11">
        <v>56519</v>
      </c>
      <c r="L14" s="11">
        <f t="shared" si="3"/>
        <v>39551</v>
      </c>
      <c r="M14" s="11">
        <v>0</v>
      </c>
      <c r="N14" s="11">
        <v>1</v>
      </c>
      <c r="O14" s="11">
        <v>39550</v>
      </c>
      <c r="P14" s="11">
        <v>0</v>
      </c>
      <c r="Q14" s="10">
        <v>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1777121</v>
      </c>
      <c r="C16" s="11">
        <f>SUM(D16:F16)</f>
        <v>500</v>
      </c>
      <c r="D16" s="11">
        <f>SUM(D6:D7)</f>
        <v>0</v>
      </c>
      <c r="E16" s="11">
        <f>SUM(E6:E7)</f>
        <v>0</v>
      </c>
      <c r="F16" s="11">
        <f>SUM(F6:F7)</f>
        <v>500</v>
      </c>
      <c r="G16" s="11">
        <f>SUM(H16:J16)</f>
        <v>1776621</v>
      </c>
      <c r="H16" s="11">
        <f>SUM(H6:H7)</f>
        <v>313850</v>
      </c>
      <c r="I16" s="11">
        <f>SUM(I6:I7)</f>
        <v>0</v>
      </c>
      <c r="J16" s="11">
        <f>SUM(J6:J7)</f>
        <v>1462771</v>
      </c>
      <c r="K16" s="11">
        <f>SUM(K6:K7)</f>
        <v>1379225</v>
      </c>
      <c r="L16" s="11">
        <f>SUM(M16:Q16)</f>
        <v>397896</v>
      </c>
      <c r="M16" s="11">
        <f>SUM(M6:M7)</f>
        <v>3000</v>
      </c>
      <c r="N16" s="11">
        <f>SUM(N6:N7)</f>
        <v>49000</v>
      </c>
      <c r="O16" s="11">
        <f>SUM(O6:O7)</f>
        <v>344777</v>
      </c>
      <c r="P16" s="11">
        <f>SUM(P6:P7)</f>
        <v>0</v>
      </c>
      <c r="Q16" s="10">
        <f>SUM(Q6:Q7)</f>
        <v>1119</v>
      </c>
    </row>
    <row r="17" spans="1:17" ht="15" customHeight="1" x14ac:dyDescent="0.15">
      <c r="A17" s="13" t="s">
        <v>1</v>
      </c>
      <c r="B17" s="12">
        <f>+C17+G17</f>
        <v>971715</v>
      </c>
      <c r="C17" s="11">
        <f>SUM(D17:F17)</f>
        <v>205251</v>
      </c>
      <c r="D17" s="11">
        <f>SUM(D8:D14)</f>
        <v>0</v>
      </c>
      <c r="E17" s="11">
        <f>SUM(E8:E14)</f>
        <v>202050</v>
      </c>
      <c r="F17" s="11">
        <f>SUM(F8:F14)</f>
        <v>3201</v>
      </c>
      <c r="G17" s="11">
        <f>SUM(H17:J17)</f>
        <v>766464</v>
      </c>
      <c r="H17" s="11">
        <f>SUM(H8:H14)</f>
        <v>578671</v>
      </c>
      <c r="I17" s="11">
        <f>SUM(I8:I14)</f>
        <v>143213</v>
      </c>
      <c r="J17" s="11">
        <f>SUM(J8:J14)</f>
        <v>44580</v>
      </c>
      <c r="K17" s="11">
        <f>SUM(K8:K14)</f>
        <v>186304</v>
      </c>
      <c r="L17" s="11">
        <f>SUM(M17:Q17)</f>
        <v>785411</v>
      </c>
      <c r="M17" s="11">
        <f>SUM(M8:M14)</f>
        <v>0</v>
      </c>
      <c r="N17" s="11">
        <f>SUM(N8:N14)</f>
        <v>123201</v>
      </c>
      <c r="O17" s="11">
        <f>SUM(O8:O14)</f>
        <v>660910</v>
      </c>
      <c r="P17" s="11">
        <f>SUM(P8:P14)</f>
        <v>0</v>
      </c>
      <c r="Q17" s="10">
        <f>SUM(Q8:Q14)</f>
        <v>1300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2748836</v>
      </c>
      <c r="C19" s="4">
        <f>SUM(D19:F19)</f>
        <v>205751</v>
      </c>
      <c r="D19" s="3">
        <f>SUM(D16:D17)</f>
        <v>0</v>
      </c>
      <c r="E19" s="3">
        <f>SUM(E16:E17)</f>
        <v>202050</v>
      </c>
      <c r="F19" s="3">
        <f>SUM(F16:F17)</f>
        <v>3701</v>
      </c>
      <c r="G19" s="4">
        <f>SUM(H19:J19)</f>
        <v>2543085</v>
      </c>
      <c r="H19" s="3">
        <f>SUM(H16:H17)</f>
        <v>892521</v>
      </c>
      <c r="I19" s="3">
        <f>SUM(I16:I17)</f>
        <v>143213</v>
      </c>
      <c r="J19" s="3">
        <f>SUM(J16:J17)</f>
        <v>1507351</v>
      </c>
      <c r="K19" s="4">
        <f>SUM(K16:K17)</f>
        <v>1565529</v>
      </c>
      <c r="L19" s="3">
        <f>SUM(M19:Q19)</f>
        <v>1183307</v>
      </c>
      <c r="M19" s="3">
        <f>SUM(M16:M17)</f>
        <v>3000</v>
      </c>
      <c r="N19" s="3">
        <f>SUM(N16:N17)</f>
        <v>172201</v>
      </c>
      <c r="O19" s="3">
        <f>SUM(O16:O17)</f>
        <v>1005687</v>
      </c>
      <c r="P19" s="3">
        <f>SUM(P16:P17)</f>
        <v>0</v>
      </c>
      <c r="Q19" s="2">
        <f>SUM(Q16:Q17)</f>
        <v>2419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4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(1)</vt:lpstr>
      <vt:lpstr>(2)</vt:lpstr>
      <vt:lpstr>(3)</vt:lpstr>
      <vt:lpstr>Sheet1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2019-06-25T04:36:35Z</dcterms:modified>
</cp:coreProperties>
</file>