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G6" i="3"/>
  <c r="B6" i="3" s="1"/>
  <c r="L6" i="3"/>
  <c r="C7" i="3"/>
  <c r="G7" i="3"/>
  <c r="B7" i="3" s="1"/>
  <c r="L7" i="3"/>
  <c r="C8" i="3"/>
  <c r="G8" i="3"/>
  <c r="B8" i="3" s="1"/>
  <c r="L8" i="3"/>
  <c r="C9" i="3"/>
  <c r="G9" i="3"/>
  <c r="B9" i="3" s="1"/>
  <c r="L9" i="3"/>
  <c r="C10" i="3"/>
  <c r="G10" i="3"/>
  <c r="B10" i="3" s="1"/>
  <c r="L10" i="3"/>
  <c r="C11" i="3"/>
  <c r="G11" i="3"/>
  <c r="B11" i="3" s="1"/>
  <c r="L11" i="3"/>
  <c r="C12" i="3"/>
  <c r="G12" i="3"/>
  <c r="B12" i="3" s="1"/>
  <c r="L12" i="3"/>
  <c r="C13" i="3"/>
  <c r="G13" i="3"/>
  <c r="B13" i="3" s="1"/>
  <c r="L13" i="3"/>
  <c r="C14" i="3"/>
  <c r="G14" i="3"/>
  <c r="B14" i="3" s="1"/>
  <c r="L14" i="3"/>
  <c r="D16" i="3"/>
  <c r="C16" i="3" s="1"/>
  <c r="E16" i="3"/>
  <c r="F16" i="3"/>
  <c r="H16" i="3"/>
  <c r="G16" i="3" s="1"/>
  <c r="I16" i="3"/>
  <c r="J16" i="3"/>
  <c r="K16" i="3"/>
  <c r="M16" i="3"/>
  <c r="N16" i="3"/>
  <c r="L16" i="3" s="1"/>
  <c r="O16" i="3"/>
  <c r="P16" i="3"/>
  <c r="Q16" i="3"/>
  <c r="D17" i="3"/>
  <c r="C17" i="3" s="1"/>
  <c r="E17" i="3"/>
  <c r="F17" i="3"/>
  <c r="H17" i="3"/>
  <c r="G17" i="3" s="1"/>
  <c r="I17" i="3"/>
  <c r="J17" i="3"/>
  <c r="K17" i="3"/>
  <c r="M17" i="3"/>
  <c r="N17" i="3"/>
  <c r="L17" i="3" s="1"/>
  <c r="O17" i="3"/>
  <c r="P17" i="3"/>
  <c r="Q17" i="3"/>
  <c r="D19" i="3"/>
  <c r="C19" i="3" s="1"/>
  <c r="E19" i="3"/>
  <c r="F19" i="3"/>
  <c r="H19" i="3"/>
  <c r="G19" i="3" s="1"/>
  <c r="I19" i="3"/>
  <c r="J19" i="3"/>
  <c r="K19" i="3"/>
  <c r="M19" i="3"/>
  <c r="N19" i="3"/>
  <c r="L19" i="3" s="1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E16" i="2"/>
  <c r="C16" i="2" s="1"/>
  <c r="B16" i="2" s="1"/>
  <c r="F16" i="2"/>
  <c r="H16" i="2"/>
  <c r="I16" i="2"/>
  <c r="G16" i="2" s="1"/>
  <c r="J16" i="2"/>
  <c r="K16" i="2"/>
  <c r="M16" i="2"/>
  <c r="L16" i="2" s="1"/>
  <c r="N16" i="2"/>
  <c r="O16" i="2"/>
  <c r="P16" i="2"/>
  <c r="Q16" i="2"/>
  <c r="D17" i="2"/>
  <c r="E17" i="2"/>
  <c r="C17" i="2" s="1"/>
  <c r="B17" i="2" s="1"/>
  <c r="F17" i="2"/>
  <c r="H17" i="2"/>
  <c r="I17" i="2"/>
  <c r="G17" i="2" s="1"/>
  <c r="J17" i="2"/>
  <c r="K17" i="2"/>
  <c r="M17" i="2"/>
  <c r="L17" i="2" s="1"/>
  <c r="N17" i="2"/>
  <c r="O17" i="2"/>
  <c r="P17" i="2"/>
  <c r="Q17" i="2"/>
  <c r="D19" i="2"/>
  <c r="E19" i="2"/>
  <c r="C19" i="2" s="1"/>
  <c r="B19" i="2" s="1"/>
  <c r="F19" i="2"/>
  <c r="H19" i="2"/>
  <c r="I19" i="2"/>
  <c r="G19" i="2" s="1"/>
  <c r="J19" i="2"/>
  <c r="K19" i="2"/>
  <c r="M19" i="2"/>
  <c r="L19" i="2" s="1"/>
  <c r="N19" i="2"/>
  <c r="O19" i="2"/>
  <c r="P19" i="2"/>
  <c r="Q19" i="2"/>
  <c r="B19" i="3" l="1"/>
  <c r="B17" i="3"/>
  <c r="B16" i="3"/>
</calcChain>
</file>

<file path=xl/sharedStrings.xml><?xml version="1.0" encoding="utf-8"?>
<sst xmlns="http://schemas.openxmlformats.org/spreadsheetml/2006/main" count="149" uniqueCount="102">
  <si>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</si>
  <si>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</si>
  <si>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</si>
  <si>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</si>
  <si>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</si>
  <si>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</si>
  <si>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</si>
  <si>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</si>
  <si>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</si>
  <si>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</si>
  <si>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</si>
  <si>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</si>
  <si>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</si>
  <si>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</si>
  <si>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</si>
  <si>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</si>
  <si>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</si>
  <si>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</si>
  <si>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</si>
  <si>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</si>
  <si>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</si>
  <si>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</si>
  <si>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</si>
  <si>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</si>
  <si>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</si>
  <si>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</si>
  <si>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</si>
  <si>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</si>
  <si>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</si>
  <si>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</si>
  <si>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</si>
  <si>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</si>
  <si>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</si>
  <si>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1年  10月分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</si>
  <si>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</si>
  <si>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</si>
  <si>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</si>
  <si>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</si>
  <si>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</si>
  <si>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</si>
  <si>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令和  1年  10月分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</si>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</sst>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625" defaultRowHeight="15" customHeight="1" x14ac:dyDescent="0.15"/>
  <cols>
    <col min="1" max="13" width="8.375" style="1" customWidth="1"/>
    <col min="14" max="16384" width="6.625" style="39"/>
  </cols>
  <sheetData>
    <row r="1" spans="1:13" s="36" customFormat="1" ht="18" customHeight="1" x14ac:dyDescent="0.2">
      <c r="F1" s="38" t="s">
        <v>101</v>
      </c>
      <c r="I1" s="36" t="s">
        <v>40</v>
      </c>
    </row>
    <row r="2" spans="1:13" s="36" customFormat="1" ht="15" customHeight="1" thickBot="1" x14ac:dyDescent="0.2">
      <c r="M2" s="37" t="s">
        <v>39</v>
      </c>
    </row>
    <row r="3" spans="1:13" s="40" customFormat="1" ht="15" customHeight="1" x14ac:dyDescent="0.15">
      <c r="A3" s="35"/>
      <c r="B3" s="34"/>
      <c r="C3" s="32" t="s">
        <v>100</v>
      </c>
      <c r="D3" s="31"/>
      <c r="E3" s="31"/>
      <c r="F3" s="31"/>
      <c r="G3" s="31"/>
      <c r="H3" s="31"/>
      <c r="I3" s="31"/>
      <c r="J3" s="31"/>
      <c r="K3" s="33"/>
      <c r="L3" s="32" t="s">
        <v>99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96</v>
      </c>
      <c r="B5" s="60">
        <f>SUM( C5:K5)</f>
        <v>32178</v>
      </c>
      <c r="C5" s="59">
        <v>24204</v>
      </c>
      <c r="D5" s="59">
        <v>1224</v>
      </c>
      <c r="E5" s="59">
        <v>0</v>
      </c>
      <c r="F5" s="59">
        <v>345</v>
      </c>
      <c r="G5" s="59">
        <v>0</v>
      </c>
      <c r="H5" s="59">
        <v>188</v>
      </c>
      <c r="I5" s="59">
        <v>1686</v>
      </c>
      <c r="J5" s="59">
        <v>3605</v>
      </c>
      <c r="K5" s="59">
        <v>926</v>
      </c>
      <c r="L5" s="59">
        <v>21252</v>
      </c>
      <c r="M5" s="58">
        <v>10926</v>
      </c>
    </row>
    <row r="6" spans="1:13" ht="15" customHeight="1" x14ac:dyDescent="0.15">
      <c r="A6" s="48" t="s">
        <v>95</v>
      </c>
      <c r="B6" s="47">
        <f>SUM( C6:K6)</f>
        <v>12270</v>
      </c>
      <c r="C6" s="46">
        <v>9086</v>
      </c>
      <c r="D6" s="46">
        <v>0</v>
      </c>
      <c r="E6" s="46">
        <v>0</v>
      </c>
      <c r="F6" s="46">
        <v>1010</v>
      </c>
      <c r="G6" s="46">
        <v>0</v>
      </c>
      <c r="H6" s="46">
        <v>982</v>
      </c>
      <c r="I6" s="46">
        <v>182</v>
      </c>
      <c r="J6" s="46">
        <v>1010</v>
      </c>
      <c r="K6" s="46">
        <v>0</v>
      </c>
      <c r="L6" s="46">
        <v>5386</v>
      </c>
      <c r="M6" s="45">
        <v>6884</v>
      </c>
    </row>
    <row r="7" spans="1:13" ht="15" customHeight="1" x14ac:dyDescent="0.15">
      <c r="A7" s="48" t="s">
        <v>94</v>
      </c>
      <c r="B7" s="47">
        <f>SUM( C7:K7)</f>
        <v>10517</v>
      </c>
      <c r="C7" s="46">
        <v>4174</v>
      </c>
      <c r="D7" s="46">
        <v>0</v>
      </c>
      <c r="E7" s="46">
        <v>1478</v>
      </c>
      <c r="F7" s="46">
        <v>0</v>
      </c>
      <c r="G7" s="46">
        <v>0</v>
      </c>
      <c r="H7" s="46">
        <v>0</v>
      </c>
      <c r="I7" s="46">
        <v>2954</v>
      </c>
      <c r="J7" s="46">
        <v>1035</v>
      </c>
      <c r="K7" s="46">
        <v>876</v>
      </c>
      <c r="L7" s="46">
        <v>5406</v>
      </c>
      <c r="M7" s="45">
        <v>5111</v>
      </c>
    </row>
    <row r="8" spans="1:13" ht="15" customHeight="1" x14ac:dyDescent="0.15">
      <c r="A8" s="48" t="s">
        <v>93</v>
      </c>
      <c r="B8" s="47">
        <f>SUM( C8:K8)</f>
        <v>3991</v>
      </c>
      <c r="C8" s="46">
        <v>2527</v>
      </c>
      <c r="D8" s="46">
        <v>0</v>
      </c>
      <c r="E8" s="46">
        <v>0</v>
      </c>
      <c r="F8" s="46">
        <v>113</v>
      </c>
      <c r="G8" s="46">
        <v>260</v>
      </c>
      <c r="H8" s="46">
        <v>0</v>
      </c>
      <c r="I8" s="46">
        <v>199</v>
      </c>
      <c r="J8" s="46">
        <v>625</v>
      </c>
      <c r="K8" s="46">
        <v>267</v>
      </c>
      <c r="L8" s="46">
        <v>2952</v>
      </c>
      <c r="M8" s="45">
        <v>1039</v>
      </c>
    </row>
    <row r="9" spans="1:13" ht="15" customHeight="1" x14ac:dyDescent="0.15">
      <c r="A9" s="48" t="s">
        <v>92</v>
      </c>
      <c r="B9" s="47">
        <f>SUM( C9:K9)</f>
        <v>6581</v>
      </c>
      <c r="C9" s="46">
        <v>3684</v>
      </c>
      <c r="D9" s="46">
        <v>0</v>
      </c>
      <c r="E9" s="46">
        <v>0</v>
      </c>
      <c r="F9" s="46">
        <v>2117</v>
      </c>
      <c r="G9" s="46">
        <v>0</v>
      </c>
      <c r="H9" s="46">
        <v>180</v>
      </c>
      <c r="I9" s="46">
        <v>0</v>
      </c>
      <c r="J9" s="46">
        <v>0</v>
      </c>
      <c r="K9" s="46">
        <v>600</v>
      </c>
      <c r="L9" s="46">
        <v>3308</v>
      </c>
      <c r="M9" s="45">
        <v>3273</v>
      </c>
    </row>
    <row r="10" spans="1:13" ht="15" customHeight="1" x14ac:dyDescent="0.15">
      <c r="A10" s="48" t="s">
        <v>91</v>
      </c>
      <c r="B10" s="47">
        <f>SUM( C10:K10)</f>
        <v>3848</v>
      </c>
      <c r="C10" s="46">
        <v>3224</v>
      </c>
      <c r="D10" s="46">
        <v>182</v>
      </c>
      <c r="E10" s="46">
        <v>0</v>
      </c>
      <c r="F10" s="46">
        <v>0</v>
      </c>
      <c r="G10" s="46">
        <v>0</v>
      </c>
      <c r="H10" s="46">
        <v>200</v>
      </c>
      <c r="I10" s="46">
        <v>0</v>
      </c>
      <c r="J10" s="46">
        <v>0</v>
      </c>
      <c r="K10" s="46">
        <v>242</v>
      </c>
      <c r="L10" s="46">
        <v>3117</v>
      </c>
      <c r="M10" s="45">
        <v>731</v>
      </c>
    </row>
    <row r="11" spans="1:13" ht="15" customHeight="1" x14ac:dyDescent="0.15">
      <c r="A11" s="48" t="s">
        <v>90</v>
      </c>
      <c r="B11" s="47">
        <f>SUM( C11:K11)</f>
        <v>489</v>
      </c>
      <c r="C11" s="46">
        <v>457</v>
      </c>
      <c r="D11" s="46">
        <v>0</v>
      </c>
      <c r="E11" s="46">
        <v>0</v>
      </c>
      <c r="F11" s="46">
        <v>0</v>
      </c>
      <c r="G11" s="46">
        <v>0</v>
      </c>
      <c r="H11" s="46">
        <v>32</v>
      </c>
      <c r="I11" s="46">
        <v>0</v>
      </c>
      <c r="J11" s="46">
        <v>0</v>
      </c>
      <c r="K11" s="46">
        <v>0</v>
      </c>
      <c r="L11" s="46">
        <v>489</v>
      </c>
      <c r="M11" s="45">
        <v>0</v>
      </c>
    </row>
    <row r="12" spans="1:13" ht="15" customHeight="1" x14ac:dyDescent="0.15">
      <c r="A12" s="48" t="s">
        <v>89</v>
      </c>
      <c r="B12" s="47">
        <f>SUM( C12:K12)</f>
        <v>3123</v>
      </c>
      <c r="C12" s="46">
        <v>2179</v>
      </c>
      <c r="D12" s="46">
        <v>0</v>
      </c>
      <c r="E12" s="46">
        <v>0</v>
      </c>
      <c r="F12" s="46">
        <v>399</v>
      </c>
      <c r="G12" s="46">
        <v>0</v>
      </c>
      <c r="H12" s="46">
        <v>197</v>
      </c>
      <c r="I12" s="46">
        <v>0</v>
      </c>
      <c r="J12" s="46">
        <v>348</v>
      </c>
      <c r="K12" s="46">
        <v>0</v>
      </c>
      <c r="L12" s="46">
        <v>2282</v>
      </c>
      <c r="M12" s="45">
        <v>841</v>
      </c>
    </row>
    <row r="13" spans="1:13" ht="15" customHeight="1" x14ac:dyDescent="0.15">
      <c r="A13" s="48" t="s">
        <v>88</v>
      </c>
      <c r="B13" s="47">
        <f>SUM( C13:K13)</f>
        <v>2974</v>
      </c>
      <c r="C13" s="46">
        <v>2936</v>
      </c>
      <c r="D13" s="46">
        <v>0</v>
      </c>
      <c r="E13" s="46">
        <v>0</v>
      </c>
      <c r="F13" s="46">
        <v>38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2289</v>
      </c>
      <c r="M13" s="45">
        <v>685</v>
      </c>
    </row>
    <row r="14" spans="1:13" ht="15" customHeight="1" x14ac:dyDescent="0.15">
      <c r="A14" s="48" t="s">
        <v>87</v>
      </c>
      <c r="B14" s="47">
        <f>SUM( C14:K14)</f>
        <v>2824</v>
      </c>
      <c r="C14" s="46">
        <v>2153</v>
      </c>
      <c r="D14" s="46">
        <v>111</v>
      </c>
      <c r="E14" s="46">
        <v>0</v>
      </c>
      <c r="F14" s="46">
        <v>191</v>
      </c>
      <c r="G14" s="46">
        <v>344</v>
      </c>
      <c r="H14" s="46">
        <v>25</v>
      </c>
      <c r="I14" s="46">
        <v>0</v>
      </c>
      <c r="J14" s="46">
        <v>0</v>
      </c>
      <c r="K14" s="46">
        <v>0</v>
      </c>
      <c r="L14" s="46">
        <v>1715</v>
      </c>
      <c r="M14" s="45">
        <v>1109</v>
      </c>
    </row>
    <row r="15" spans="1:13" ht="15" customHeight="1" x14ac:dyDescent="0.15">
      <c r="A15" s="48" t="s">
        <v>86</v>
      </c>
      <c r="B15" s="47">
        <f>SUM( C15:K15)</f>
        <v>3701</v>
      </c>
      <c r="C15" s="46">
        <v>3164</v>
      </c>
      <c r="D15" s="46">
        <v>0</v>
      </c>
      <c r="E15" s="46">
        <v>0</v>
      </c>
      <c r="F15" s="46">
        <v>97</v>
      </c>
      <c r="G15" s="46">
        <v>0</v>
      </c>
      <c r="H15" s="46">
        <v>163</v>
      </c>
      <c r="I15" s="46">
        <v>0</v>
      </c>
      <c r="J15" s="46">
        <v>99</v>
      </c>
      <c r="K15" s="46">
        <v>178</v>
      </c>
      <c r="L15" s="46">
        <v>3427</v>
      </c>
      <c r="M15" s="45">
        <v>274</v>
      </c>
    </row>
    <row r="16" spans="1:13" ht="15" customHeight="1" x14ac:dyDescent="0.15">
      <c r="A16" s="48" t="s">
        <v>85</v>
      </c>
      <c r="B16" s="47">
        <f>SUM( C16:K16)</f>
        <v>9273</v>
      </c>
      <c r="C16" s="46">
        <v>2156</v>
      </c>
      <c r="D16" s="46">
        <v>103</v>
      </c>
      <c r="E16" s="46">
        <v>0</v>
      </c>
      <c r="F16" s="46">
        <v>4518</v>
      </c>
      <c r="G16" s="46">
        <v>0</v>
      </c>
      <c r="H16" s="46">
        <v>1296</v>
      </c>
      <c r="I16" s="46">
        <v>0</v>
      </c>
      <c r="J16" s="46">
        <v>0</v>
      </c>
      <c r="K16" s="46">
        <v>1200</v>
      </c>
      <c r="L16" s="46">
        <v>2259</v>
      </c>
      <c r="M16" s="45">
        <v>7014</v>
      </c>
    </row>
    <row r="17" spans="1:13" ht="15" customHeight="1" x14ac:dyDescent="0.15">
      <c r="A17" s="48" t="s">
        <v>84</v>
      </c>
      <c r="B17" s="47">
        <f>SUM( C17:K17)</f>
        <v>7704</v>
      </c>
      <c r="C17" s="46">
        <v>6457</v>
      </c>
      <c r="D17" s="46">
        <v>196</v>
      </c>
      <c r="E17" s="46">
        <v>0</v>
      </c>
      <c r="F17" s="46">
        <v>221</v>
      </c>
      <c r="G17" s="46">
        <v>0</v>
      </c>
      <c r="H17" s="46">
        <v>412</v>
      </c>
      <c r="I17" s="46">
        <v>418</v>
      </c>
      <c r="J17" s="46">
        <v>0</v>
      </c>
      <c r="K17" s="46">
        <v>0</v>
      </c>
      <c r="L17" s="46">
        <v>5628</v>
      </c>
      <c r="M17" s="45">
        <v>2076</v>
      </c>
    </row>
    <row r="18" spans="1:13" ht="15" customHeight="1" x14ac:dyDescent="0.15">
      <c r="A18" s="48" t="s">
        <v>83</v>
      </c>
      <c r="B18" s="47">
        <f>SUM( C18:K18)</f>
        <v>6165</v>
      </c>
      <c r="C18" s="46">
        <v>4599</v>
      </c>
      <c r="D18" s="46">
        <v>0</v>
      </c>
      <c r="E18" s="46">
        <v>29</v>
      </c>
      <c r="F18" s="46">
        <v>658</v>
      </c>
      <c r="G18" s="46">
        <v>78</v>
      </c>
      <c r="H18" s="46">
        <v>416</v>
      </c>
      <c r="I18" s="46">
        <v>266</v>
      </c>
      <c r="J18" s="46">
        <v>119</v>
      </c>
      <c r="K18" s="46">
        <v>0</v>
      </c>
      <c r="L18" s="46">
        <v>4454</v>
      </c>
      <c r="M18" s="45">
        <v>1711</v>
      </c>
    </row>
    <row r="19" spans="1:13" ht="15" customHeight="1" x14ac:dyDescent="0.15">
      <c r="A19" s="48" t="s">
        <v>82</v>
      </c>
      <c r="B19" s="47">
        <f>SUM( C19:K19)</f>
        <v>894</v>
      </c>
      <c r="C19" s="46">
        <v>894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493</v>
      </c>
      <c r="M19" s="45">
        <v>401</v>
      </c>
    </row>
    <row r="20" spans="1:13" ht="15" customHeight="1" x14ac:dyDescent="0.15">
      <c r="A20" s="48" t="s">
        <v>81</v>
      </c>
      <c r="B20" s="47">
        <f>SUM( C20:K20)</f>
        <v>9878</v>
      </c>
      <c r="C20" s="46">
        <v>5596</v>
      </c>
      <c r="D20" s="46">
        <v>0</v>
      </c>
      <c r="E20" s="46">
        <v>0</v>
      </c>
      <c r="F20" s="46">
        <v>2777</v>
      </c>
      <c r="G20" s="46">
        <v>0</v>
      </c>
      <c r="H20" s="46">
        <v>1082</v>
      </c>
      <c r="I20" s="46">
        <v>0</v>
      </c>
      <c r="J20" s="46">
        <v>423</v>
      </c>
      <c r="K20" s="46">
        <v>0</v>
      </c>
      <c r="L20" s="46">
        <v>5175</v>
      </c>
      <c r="M20" s="45">
        <v>4703</v>
      </c>
    </row>
    <row r="21" spans="1:13" ht="15" customHeight="1" x14ac:dyDescent="0.15">
      <c r="A21" s="48" t="s">
        <v>80</v>
      </c>
      <c r="B21" s="47">
        <f>SUM( C21:K21)</f>
        <v>637</v>
      </c>
      <c r="C21" s="46">
        <v>515</v>
      </c>
      <c r="D21" s="46">
        <v>0</v>
      </c>
      <c r="E21" s="46">
        <v>50</v>
      </c>
      <c r="F21" s="46">
        <v>37</v>
      </c>
      <c r="G21" s="46">
        <v>0</v>
      </c>
      <c r="H21" s="46">
        <v>0</v>
      </c>
      <c r="I21" s="46">
        <v>35</v>
      </c>
      <c r="J21" s="46">
        <v>0</v>
      </c>
      <c r="K21" s="46">
        <v>0</v>
      </c>
      <c r="L21" s="46">
        <v>571</v>
      </c>
      <c r="M21" s="45">
        <v>66</v>
      </c>
    </row>
    <row r="22" spans="1:13" ht="15" customHeight="1" x14ac:dyDescent="0.15">
      <c r="A22" s="48" t="s">
        <v>79</v>
      </c>
      <c r="B22" s="47">
        <f>SUM( C22:K22)</f>
        <v>1575</v>
      </c>
      <c r="C22" s="46">
        <v>1463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112</v>
      </c>
      <c r="K22" s="46">
        <v>0</v>
      </c>
      <c r="L22" s="46">
        <v>1463</v>
      </c>
      <c r="M22" s="45">
        <v>112</v>
      </c>
    </row>
    <row r="23" spans="1:13" ht="15" customHeight="1" x14ac:dyDescent="0.15">
      <c r="A23" s="48" t="s">
        <v>78</v>
      </c>
      <c r="B23" s="47">
        <f>SUM( C23:K23)</f>
        <v>1472</v>
      </c>
      <c r="C23" s="46">
        <v>1063</v>
      </c>
      <c r="D23" s="46">
        <v>0</v>
      </c>
      <c r="E23" s="46">
        <v>156</v>
      </c>
      <c r="F23" s="46">
        <v>0</v>
      </c>
      <c r="G23" s="46">
        <v>0</v>
      </c>
      <c r="H23" s="46">
        <v>67</v>
      </c>
      <c r="I23" s="46">
        <v>0</v>
      </c>
      <c r="J23" s="46">
        <v>0</v>
      </c>
      <c r="K23" s="46">
        <v>186</v>
      </c>
      <c r="L23" s="46">
        <v>1149</v>
      </c>
      <c r="M23" s="45">
        <v>323</v>
      </c>
    </row>
    <row r="24" spans="1:13" ht="15" customHeight="1" x14ac:dyDescent="0.15">
      <c r="A24" s="48" t="s">
        <v>77</v>
      </c>
      <c r="B24" s="47">
        <f>SUM( C24:K24)</f>
        <v>1597</v>
      </c>
      <c r="C24" s="46">
        <v>917</v>
      </c>
      <c r="D24" s="46">
        <v>0</v>
      </c>
      <c r="E24" s="46">
        <v>0</v>
      </c>
      <c r="F24" s="46">
        <v>680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729</v>
      </c>
      <c r="M24" s="45">
        <v>868</v>
      </c>
    </row>
    <row r="25" spans="1:13" ht="15" customHeight="1" x14ac:dyDescent="0.15">
      <c r="A25" s="56" t="s">
        <v>76</v>
      </c>
      <c r="B25" s="55">
        <f>SUM( C25:K25)</f>
        <v>1727</v>
      </c>
      <c r="C25" s="54">
        <v>939</v>
      </c>
      <c r="D25" s="54">
        <v>0</v>
      </c>
      <c r="E25" s="54">
        <v>56</v>
      </c>
      <c r="F25" s="54">
        <v>0</v>
      </c>
      <c r="G25" s="54">
        <v>0</v>
      </c>
      <c r="H25" s="54">
        <v>732</v>
      </c>
      <c r="I25" s="54">
        <v>0</v>
      </c>
      <c r="J25" s="54">
        <v>0</v>
      </c>
      <c r="K25" s="54">
        <v>0</v>
      </c>
      <c r="L25" s="54">
        <v>553</v>
      </c>
      <c r="M25" s="53">
        <v>1174</v>
      </c>
    </row>
    <row r="26" spans="1:13" ht="15" customHeight="1" x14ac:dyDescent="0.15">
      <c r="A26" s="52" t="s">
        <v>75</v>
      </c>
      <c r="B26" s="51">
        <f>SUM( C26:K26)</f>
        <v>123418</v>
      </c>
      <c r="C26" s="50">
        <v>82387</v>
      </c>
      <c r="D26" s="50">
        <v>1816</v>
      </c>
      <c r="E26" s="50">
        <v>1769</v>
      </c>
      <c r="F26" s="50">
        <v>13201</v>
      </c>
      <c r="G26" s="50">
        <v>682</v>
      </c>
      <c r="H26" s="50">
        <v>5972</v>
      </c>
      <c r="I26" s="50">
        <v>5740</v>
      </c>
      <c r="J26" s="50">
        <v>7376</v>
      </c>
      <c r="K26" s="50">
        <v>4475</v>
      </c>
      <c r="L26" s="50">
        <v>74097</v>
      </c>
      <c r="M26" s="49">
        <v>49321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74</v>
      </c>
      <c r="B28" s="47">
        <f>SUM( C28:K28)</f>
        <v>4043</v>
      </c>
      <c r="C28" s="46">
        <v>2302</v>
      </c>
      <c r="D28" s="46">
        <v>0</v>
      </c>
      <c r="E28" s="46">
        <v>0</v>
      </c>
      <c r="F28" s="46">
        <v>0</v>
      </c>
      <c r="G28" s="46">
        <v>0</v>
      </c>
      <c r="H28" s="46">
        <v>1741</v>
      </c>
      <c r="I28" s="46">
        <v>0</v>
      </c>
      <c r="J28" s="46">
        <v>0</v>
      </c>
      <c r="K28" s="46">
        <v>0</v>
      </c>
      <c r="L28" s="46">
        <v>2003</v>
      </c>
      <c r="M28" s="45">
        <v>2040</v>
      </c>
    </row>
    <row r="29" spans="1:13" ht="15" customHeight="1" x14ac:dyDescent="0.15">
      <c r="A29" s="56" t="s">
        <v>73</v>
      </c>
      <c r="B29" s="55">
        <f>SUM( C29:K29)</f>
        <v>1139</v>
      </c>
      <c r="C29" s="54">
        <v>934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205</v>
      </c>
      <c r="L29" s="54">
        <v>514</v>
      </c>
      <c r="M29" s="53">
        <v>625</v>
      </c>
    </row>
    <row r="30" spans="1:13" ht="15" customHeight="1" x14ac:dyDescent="0.15">
      <c r="A30" s="52" t="s">
        <v>72</v>
      </c>
      <c r="B30" s="51">
        <f>SUM( C30:K30)</f>
        <v>5182</v>
      </c>
      <c r="C30" s="50">
        <v>3236</v>
      </c>
      <c r="D30" s="50">
        <v>0</v>
      </c>
      <c r="E30" s="50">
        <v>0</v>
      </c>
      <c r="F30" s="50">
        <v>0</v>
      </c>
      <c r="G30" s="50">
        <v>0</v>
      </c>
      <c r="H30" s="50">
        <v>1741</v>
      </c>
      <c r="I30" s="50">
        <v>0</v>
      </c>
      <c r="J30" s="50">
        <v>0</v>
      </c>
      <c r="K30" s="50">
        <v>205</v>
      </c>
      <c r="L30" s="50">
        <v>2517</v>
      </c>
      <c r="M30" s="49">
        <v>2665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71</v>
      </c>
      <c r="B32" s="55">
        <f>SUM( C32:K32)</f>
        <v>27481</v>
      </c>
      <c r="C32" s="54">
        <v>362</v>
      </c>
      <c r="D32" s="54">
        <v>0</v>
      </c>
      <c r="E32" s="54">
        <v>0</v>
      </c>
      <c r="F32" s="54">
        <v>27119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400</v>
      </c>
      <c r="M32" s="53">
        <v>27081</v>
      </c>
    </row>
    <row r="33" spans="1:13" ht="15" customHeight="1" x14ac:dyDescent="0.15">
      <c r="A33" s="52" t="s">
        <v>70</v>
      </c>
      <c r="B33" s="51">
        <f>SUM( C33:K33)</f>
        <v>27481</v>
      </c>
      <c r="C33" s="50">
        <v>362</v>
      </c>
      <c r="D33" s="50">
        <v>0</v>
      </c>
      <c r="E33" s="50">
        <v>0</v>
      </c>
      <c r="F33" s="50">
        <v>27119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400</v>
      </c>
      <c r="M33" s="49">
        <v>27081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69</v>
      </c>
      <c r="B35" s="47">
        <f>SUM( C35:K35)</f>
        <v>1115</v>
      </c>
      <c r="C35" s="46">
        <v>1115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1115</v>
      </c>
      <c r="M35" s="45">
        <v>0</v>
      </c>
    </row>
    <row r="36" spans="1:13" ht="15" customHeight="1" x14ac:dyDescent="0.15">
      <c r="A36" s="56" t="s">
        <v>68</v>
      </c>
      <c r="B36" s="55">
        <f>SUM( C36:M36)</f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3">
        <v>0</v>
      </c>
    </row>
    <row r="37" spans="1:13" ht="15" customHeight="1" x14ac:dyDescent="0.15">
      <c r="A37" s="52" t="s">
        <v>67</v>
      </c>
      <c r="B37" s="51">
        <f>SUM( C37:K37)</f>
        <v>1115</v>
      </c>
      <c r="C37" s="50">
        <v>1115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1115</v>
      </c>
      <c r="M37" s="49">
        <v>0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66</v>
      </c>
      <c r="B39" s="47">
        <f>SUM( C39:K39)</f>
        <v>591</v>
      </c>
      <c r="C39" s="46">
        <v>378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36</v>
      </c>
      <c r="J39" s="46">
        <v>0</v>
      </c>
      <c r="K39" s="46">
        <v>177</v>
      </c>
      <c r="L39" s="46">
        <v>471</v>
      </c>
      <c r="M39" s="45">
        <v>120</v>
      </c>
    </row>
    <row r="40" spans="1:13" ht="15" customHeight="1" x14ac:dyDescent="0.15">
      <c r="A40" s="48" t="s">
        <v>65</v>
      </c>
      <c r="B40" s="47">
        <f>SUM( C40:K40)</f>
        <v>500</v>
      </c>
      <c r="C40" s="46">
        <v>500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368</v>
      </c>
      <c r="M40" s="45">
        <v>132</v>
      </c>
    </row>
    <row r="41" spans="1:13" ht="15" customHeight="1" x14ac:dyDescent="0.15">
      <c r="A41" s="56" t="s">
        <v>64</v>
      </c>
      <c r="B41" s="55">
        <f>SUM( C41:K41)</f>
        <v>370</v>
      </c>
      <c r="C41" s="54">
        <v>261</v>
      </c>
      <c r="D41" s="54">
        <v>0</v>
      </c>
      <c r="E41" s="54">
        <v>0</v>
      </c>
      <c r="F41" s="54">
        <v>0</v>
      </c>
      <c r="G41" s="54">
        <v>0</v>
      </c>
      <c r="H41" s="54">
        <v>12</v>
      </c>
      <c r="I41" s="54">
        <v>0</v>
      </c>
      <c r="J41" s="54">
        <v>0</v>
      </c>
      <c r="K41" s="54">
        <v>97</v>
      </c>
      <c r="L41" s="54">
        <v>261</v>
      </c>
      <c r="M41" s="53">
        <v>109</v>
      </c>
    </row>
    <row r="42" spans="1:13" ht="15" customHeight="1" x14ac:dyDescent="0.15">
      <c r="A42" s="52" t="s">
        <v>63</v>
      </c>
      <c r="B42" s="51">
        <f>SUM( C42:K42)</f>
        <v>1461</v>
      </c>
      <c r="C42" s="50">
        <v>1139</v>
      </c>
      <c r="D42" s="50">
        <v>0</v>
      </c>
      <c r="E42" s="50">
        <v>0</v>
      </c>
      <c r="F42" s="50">
        <v>0</v>
      </c>
      <c r="G42" s="50">
        <v>0</v>
      </c>
      <c r="H42" s="50">
        <v>12</v>
      </c>
      <c r="I42" s="50">
        <v>36</v>
      </c>
      <c r="J42" s="50">
        <v>0</v>
      </c>
      <c r="K42" s="50">
        <v>274</v>
      </c>
      <c r="L42" s="50">
        <v>1100</v>
      </c>
      <c r="M42" s="49">
        <v>361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62</v>
      </c>
      <c r="B44" s="47">
        <f>SUM( C44:K44)</f>
        <v>1343</v>
      </c>
      <c r="C44" s="46">
        <v>520</v>
      </c>
      <c r="D44" s="46">
        <v>0</v>
      </c>
      <c r="E44" s="46">
        <v>0</v>
      </c>
      <c r="F44" s="46">
        <v>413</v>
      </c>
      <c r="G44" s="46">
        <v>0</v>
      </c>
      <c r="H44" s="46">
        <v>300</v>
      </c>
      <c r="I44" s="46">
        <v>0</v>
      </c>
      <c r="J44" s="46">
        <v>110</v>
      </c>
      <c r="K44" s="46">
        <v>0</v>
      </c>
      <c r="L44" s="46">
        <v>930</v>
      </c>
      <c r="M44" s="45">
        <v>413</v>
      </c>
    </row>
    <row r="45" spans="1:13" ht="15" customHeight="1" x14ac:dyDescent="0.15">
      <c r="A45" s="48" t="s">
        <v>61</v>
      </c>
      <c r="B45" s="47">
        <f>SUM( C45:K45)</f>
        <v>986</v>
      </c>
      <c r="C45" s="46">
        <v>986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693</v>
      </c>
      <c r="M45" s="45">
        <v>293</v>
      </c>
    </row>
    <row r="46" spans="1:13" ht="15" customHeight="1" x14ac:dyDescent="0.15">
      <c r="A46" s="56" t="s">
        <v>60</v>
      </c>
      <c r="B46" s="55">
        <f>SUM( C46:K46)</f>
        <v>1635</v>
      </c>
      <c r="C46" s="54">
        <v>1635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1487</v>
      </c>
      <c r="M46" s="53">
        <v>148</v>
      </c>
    </row>
    <row r="47" spans="1:13" ht="15" customHeight="1" x14ac:dyDescent="0.15">
      <c r="A47" s="52" t="s">
        <v>59</v>
      </c>
      <c r="B47" s="51">
        <f>SUM( C47:K47)</f>
        <v>3964</v>
      </c>
      <c r="C47" s="50">
        <v>3141</v>
      </c>
      <c r="D47" s="50">
        <v>0</v>
      </c>
      <c r="E47" s="50">
        <v>0</v>
      </c>
      <c r="F47" s="50">
        <v>413</v>
      </c>
      <c r="G47" s="50">
        <v>0</v>
      </c>
      <c r="H47" s="50">
        <v>300</v>
      </c>
      <c r="I47" s="50">
        <v>0</v>
      </c>
      <c r="J47" s="50">
        <v>110</v>
      </c>
      <c r="K47" s="50">
        <v>0</v>
      </c>
      <c r="L47" s="50">
        <v>3110</v>
      </c>
      <c r="M47" s="49">
        <v>854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58</v>
      </c>
      <c r="B49" s="55">
        <f>SUM( C49:K49)</f>
        <v>23850</v>
      </c>
      <c r="C49" s="54">
        <v>1012</v>
      </c>
      <c r="D49" s="54">
        <v>0</v>
      </c>
      <c r="E49" s="54">
        <v>0</v>
      </c>
      <c r="F49" s="54">
        <v>20832</v>
      </c>
      <c r="G49" s="54">
        <v>0</v>
      </c>
      <c r="H49" s="54">
        <v>2006</v>
      </c>
      <c r="I49" s="54">
        <v>0</v>
      </c>
      <c r="J49" s="54">
        <v>0</v>
      </c>
      <c r="K49" s="54">
        <v>0</v>
      </c>
      <c r="L49" s="54">
        <v>771</v>
      </c>
      <c r="M49" s="53">
        <v>23079</v>
      </c>
    </row>
    <row r="50" spans="1:13" ht="15" customHeight="1" x14ac:dyDescent="0.15">
      <c r="A50" s="52" t="s">
        <v>57</v>
      </c>
      <c r="B50" s="51">
        <f>SUM( C50:K50)</f>
        <v>23850</v>
      </c>
      <c r="C50" s="50">
        <v>1012</v>
      </c>
      <c r="D50" s="50">
        <v>0</v>
      </c>
      <c r="E50" s="50">
        <v>0</v>
      </c>
      <c r="F50" s="50">
        <v>20832</v>
      </c>
      <c r="G50" s="50">
        <v>0</v>
      </c>
      <c r="H50" s="50">
        <v>2006</v>
      </c>
      <c r="I50" s="50">
        <v>0</v>
      </c>
      <c r="J50" s="50">
        <v>0</v>
      </c>
      <c r="K50" s="50">
        <v>0</v>
      </c>
      <c r="L50" s="50">
        <v>771</v>
      </c>
      <c r="M50" s="49">
        <v>23079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56</v>
      </c>
      <c r="B52" s="47">
        <f>SUM( C52:K52)</f>
        <v>458</v>
      </c>
      <c r="C52" s="46">
        <v>288</v>
      </c>
      <c r="D52" s="46">
        <v>0</v>
      </c>
      <c r="E52" s="46">
        <v>0</v>
      </c>
      <c r="F52" s="46">
        <v>170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288</v>
      </c>
      <c r="M52" s="45">
        <v>170</v>
      </c>
    </row>
    <row r="53" spans="1:13" ht="15" customHeight="1" x14ac:dyDescent="0.15">
      <c r="A53" s="48" t="s">
        <v>55</v>
      </c>
      <c r="B53" s="47">
        <f>SUM( C53:K53)</f>
        <v>540</v>
      </c>
      <c r="C53" s="46">
        <v>540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483</v>
      </c>
      <c r="M53" s="45">
        <v>57</v>
      </c>
    </row>
    <row r="54" spans="1:13" ht="15" customHeight="1" x14ac:dyDescent="0.15">
      <c r="A54" s="48" t="s">
        <v>54</v>
      </c>
      <c r="B54" s="47">
        <f>SUM( C54:K54)</f>
        <v>229</v>
      </c>
      <c r="C54" s="46">
        <v>229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229</v>
      </c>
      <c r="M54" s="45">
        <v>0</v>
      </c>
    </row>
    <row r="55" spans="1:13" ht="15" customHeight="1" x14ac:dyDescent="0.15">
      <c r="A55" s="48" t="s">
        <v>53</v>
      </c>
      <c r="B55" s="47">
        <f>SUM( C55:K55)</f>
        <v>103</v>
      </c>
      <c r="C55" s="46">
        <v>103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103</v>
      </c>
      <c r="M55" s="45">
        <v>0</v>
      </c>
    </row>
    <row r="56" spans="1:13" ht="15" customHeight="1" x14ac:dyDescent="0.15">
      <c r="A56" s="48" t="s">
        <v>52</v>
      </c>
      <c r="B56" s="47">
        <f>SUM( C56:K56)</f>
        <v>682</v>
      </c>
      <c r="C56" s="46">
        <v>682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682</v>
      </c>
      <c r="M56" s="45">
        <v>0</v>
      </c>
    </row>
    <row r="57" spans="1:13" ht="15" customHeight="1" x14ac:dyDescent="0.15">
      <c r="A57" s="48" t="s">
        <v>51</v>
      </c>
      <c r="B57" s="47">
        <f>SUM( C57:K57)</f>
        <v>117</v>
      </c>
      <c r="C57" s="46">
        <v>117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117</v>
      </c>
      <c r="M57" s="45">
        <v>0</v>
      </c>
    </row>
    <row r="58" spans="1:13" ht="15" customHeight="1" x14ac:dyDescent="0.15">
      <c r="A58" s="56" t="s">
        <v>50</v>
      </c>
      <c r="B58" s="55">
        <f>SUM( C58:M58)</f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3">
        <v>0</v>
      </c>
    </row>
    <row r="59" spans="1:13" ht="15" customHeight="1" x14ac:dyDescent="0.15">
      <c r="A59" s="52" t="s">
        <v>49</v>
      </c>
      <c r="B59" s="51">
        <f>SUM( C59:K59)</f>
        <v>2129</v>
      </c>
      <c r="C59" s="50">
        <v>1959</v>
      </c>
      <c r="D59" s="50">
        <v>0</v>
      </c>
      <c r="E59" s="50">
        <v>0</v>
      </c>
      <c r="F59" s="50">
        <v>170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1902</v>
      </c>
      <c r="M59" s="49">
        <v>227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48</v>
      </c>
      <c r="B61" s="55">
        <f>SUM( C61:K61)</f>
        <v>631</v>
      </c>
      <c r="C61" s="54">
        <v>234</v>
      </c>
      <c r="D61" s="54">
        <v>0</v>
      </c>
      <c r="E61" s="54">
        <v>0</v>
      </c>
      <c r="F61" s="54">
        <v>0</v>
      </c>
      <c r="G61" s="54">
        <v>0</v>
      </c>
      <c r="H61" s="54">
        <v>397</v>
      </c>
      <c r="I61" s="54">
        <v>0</v>
      </c>
      <c r="J61" s="54">
        <v>0</v>
      </c>
      <c r="K61" s="54">
        <v>0</v>
      </c>
      <c r="L61" s="54">
        <v>401</v>
      </c>
      <c r="M61" s="53">
        <v>230</v>
      </c>
    </row>
    <row r="62" spans="1:13" ht="15" customHeight="1" x14ac:dyDescent="0.15">
      <c r="A62" s="52" t="s">
        <v>47</v>
      </c>
      <c r="B62" s="51">
        <f>SUM( C62:K62)</f>
        <v>631</v>
      </c>
      <c r="C62" s="50">
        <v>234</v>
      </c>
      <c r="D62" s="50">
        <v>0</v>
      </c>
      <c r="E62" s="50">
        <v>0</v>
      </c>
      <c r="F62" s="50">
        <v>0</v>
      </c>
      <c r="G62" s="50">
        <v>0</v>
      </c>
      <c r="H62" s="50">
        <v>397</v>
      </c>
      <c r="I62" s="50">
        <v>0</v>
      </c>
      <c r="J62" s="50">
        <v>0</v>
      </c>
      <c r="K62" s="50">
        <v>0</v>
      </c>
      <c r="L62" s="50">
        <v>401</v>
      </c>
      <c r="M62" s="49">
        <v>230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46</v>
      </c>
      <c r="B64" s="55">
        <f>SUM( C64:M64)</f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3">
        <v>0</v>
      </c>
    </row>
    <row r="65" spans="1:13" ht="15" customHeight="1" x14ac:dyDescent="0.15">
      <c r="A65" s="52" t="s">
        <v>45</v>
      </c>
      <c r="B65" s="51">
        <f>SUM( C65:M65)</f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44</v>
      </c>
      <c r="B67" s="47">
        <f>SUM( C67:K67)</f>
        <v>65813</v>
      </c>
      <c r="C67" s="46">
        <v>12198</v>
      </c>
      <c r="D67" s="46">
        <v>0</v>
      </c>
      <c r="E67" s="46">
        <v>0</v>
      </c>
      <c r="F67" s="46">
        <v>48534</v>
      </c>
      <c r="G67" s="46">
        <v>0</v>
      </c>
      <c r="H67" s="46">
        <v>4456</v>
      </c>
      <c r="I67" s="46">
        <v>36</v>
      </c>
      <c r="J67" s="46">
        <v>110</v>
      </c>
      <c r="K67" s="46">
        <v>479</v>
      </c>
      <c r="L67" s="46">
        <v>11316</v>
      </c>
      <c r="M67" s="45">
        <v>54497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43</v>
      </c>
      <c r="B69" s="43">
        <f>SUM( C69:K69)</f>
        <v>189231</v>
      </c>
      <c r="C69" s="42">
        <v>94585</v>
      </c>
      <c r="D69" s="42">
        <v>1816</v>
      </c>
      <c r="E69" s="42">
        <v>1769</v>
      </c>
      <c r="F69" s="42">
        <v>61735</v>
      </c>
      <c r="G69" s="42">
        <v>682</v>
      </c>
      <c r="H69" s="42">
        <v>10428</v>
      </c>
      <c r="I69" s="42">
        <v>5776</v>
      </c>
      <c r="J69" s="42">
        <v>7486</v>
      </c>
      <c r="K69" s="42">
        <v>4954</v>
      </c>
      <c r="L69" s="42">
        <v>85413</v>
      </c>
      <c r="M69" s="41">
        <v>103818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D21" sqref="D21"/>
    </sheetView>
  </sheetViews>
  <sheetFormatPr defaultColWidth="6.625" defaultRowHeight="15" customHeight="1" x14ac:dyDescent="0.15"/>
  <cols>
    <col min="1" max="1" width="9.25" style="1" customWidth="1"/>
    <col min="2" max="17" width="6.625" style="1"/>
    <col min="18" max="16384" width="6.625" style="39"/>
  </cols>
  <sheetData>
    <row r="1" spans="1:17" s="36" customFormat="1" ht="18" customHeight="1" x14ac:dyDescent="0.2">
      <c r="A1" s="36" t="s">
        <v>42</v>
      </c>
      <c r="E1" s="38" t="s">
        <v>41</v>
      </c>
      <c r="I1" s="36" t="s">
        <v>40</v>
      </c>
    </row>
    <row r="2" spans="1:17" s="36" customFormat="1" ht="15" customHeight="1" thickBot="1" x14ac:dyDescent="0.2">
      <c r="Q2" s="37" t="s">
        <v>39</v>
      </c>
    </row>
    <row r="3" spans="1:17" s="40" customFormat="1" ht="15" customHeight="1" x14ac:dyDescent="0.15">
      <c r="A3" s="35"/>
      <c r="B3" s="34"/>
      <c r="C3" s="32" t="s">
        <v>38</v>
      </c>
      <c r="D3" s="31"/>
      <c r="E3" s="31"/>
      <c r="F3" s="31"/>
      <c r="G3" s="31"/>
      <c r="H3" s="31"/>
      <c r="I3" s="31"/>
      <c r="J3" s="33"/>
      <c r="K3" s="32" t="s">
        <v>37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94585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94585</v>
      </c>
      <c r="H6" s="15">
        <v>20962</v>
      </c>
      <c r="I6" s="15">
        <v>0</v>
      </c>
      <c r="J6" s="15">
        <v>73623</v>
      </c>
      <c r="K6" s="15">
        <v>76652</v>
      </c>
      <c r="L6" s="15">
        <f>SUM(M6:Q6)</f>
        <v>17933</v>
      </c>
      <c r="M6" s="15">
        <v>127</v>
      </c>
      <c r="N6" s="15">
        <v>2181</v>
      </c>
      <c r="O6" s="15">
        <v>15008</v>
      </c>
      <c r="P6" s="15">
        <v>0</v>
      </c>
      <c r="Q6" s="14">
        <v>617</v>
      </c>
    </row>
    <row r="7" spans="1:17" ht="15" customHeight="1" x14ac:dyDescent="0.15">
      <c r="A7" s="13" t="s">
        <v>10</v>
      </c>
      <c r="B7" s="12">
        <f>+C7+G7</f>
        <v>1816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1816</v>
      </c>
      <c r="H7" s="11">
        <v>903</v>
      </c>
      <c r="I7" s="11">
        <v>0</v>
      </c>
      <c r="J7" s="11">
        <v>913</v>
      </c>
      <c r="K7" s="11">
        <v>620</v>
      </c>
      <c r="L7" s="11">
        <f>SUM(M7:Q7)</f>
        <v>1196</v>
      </c>
      <c r="M7" s="11">
        <v>0</v>
      </c>
      <c r="N7" s="11">
        <v>0</v>
      </c>
      <c r="O7" s="11">
        <v>1196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1769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1769</v>
      </c>
      <c r="H8" s="11">
        <v>865</v>
      </c>
      <c r="I8" s="11">
        <v>0</v>
      </c>
      <c r="J8" s="11">
        <v>904</v>
      </c>
      <c r="K8" s="11">
        <v>1143</v>
      </c>
      <c r="L8" s="11">
        <f>SUM(M8:Q8)</f>
        <v>626</v>
      </c>
      <c r="M8" s="11">
        <v>0</v>
      </c>
      <c r="N8" s="11">
        <v>0</v>
      </c>
      <c r="O8" s="11">
        <v>626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61735</v>
      </c>
      <c r="C9" s="11">
        <f>SUM(D9:F9)</f>
        <v>10174</v>
      </c>
      <c r="D9" s="11">
        <v>0</v>
      </c>
      <c r="E9" s="11">
        <v>0</v>
      </c>
      <c r="F9" s="11">
        <v>10174</v>
      </c>
      <c r="G9" s="11">
        <f>SUM(H9:J9)</f>
        <v>51561</v>
      </c>
      <c r="H9" s="11">
        <v>51195</v>
      </c>
      <c r="I9" s="11">
        <v>0</v>
      </c>
      <c r="J9" s="11">
        <v>366</v>
      </c>
      <c r="K9" s="11">
        <v>220</v>
      </c>
      <c r="L9" s="11">
        <f>SUM(M9:Q9)</f>
        <v>61515</v>
      </c>
      <c r="M9" s="11">
        <v>0</v>
      </c>
      <c r="N9" s="11">
        <v>0</v>
      </c>
      <c r="O9" s="11">
        <v>60729</v>
      </c>
      <c r="P9" s="11">
        <v>0</v>
      </c>
      <c r="Q9" s="10">
        <v>786</v>
      </c>
    </row>
    <row r="10" spans="1:17" ht="15" customHeight="1" x14ac:dyDescent="0.15">
      <c r="A10" s="13" t="s">
        <v>7</v>
      </c>
      <c r="B10" s="12">
        <f>+C10+G10</f>
        <v>682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682</v>
      </c>
      <c r="H10" s="11">
        <v>343</v>
      </c>
      <c r="I10" s="11">
        <v>0</v>
      </c>
      <c r="J10" s="11">
        <v>339</v>
      </c>
      <c r="K10" s="11">
        <v>157</v>
      </c>
      <c r="L10" s="11">
        <f>SUM(M10:Q10)</f>
        <v>525</v>
      </c>
      <c r="M10" s="11">
        <v>0</v>
      </c>
      <c r="N10" s="11">
        <v>0</v>
      </c>
      <c r="O10" s="11">
        <v>525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>+C11+G11</f>
        <v>10428</v>
      </c>
      <c r="C11" s="11">
        <f>SUM(D11:F11)</f>
        <v>32</v>
      </c>
      <c r="D11" s="11">
        <v>0</v>
      </c>
      <c r="E11" s="11">
        <v>0</v>
      </c>
      <c r="F11" s="11">
        <v>32</v>
      </c>
      <c r="G11" s="11">
        <f>SUM(H11:J11)</f>
        <v>10396</v>
      </c>
      <c r="H11" s="11">
        <v>10233</v>
      </c>
      <c r="I11" s="11">
        <v>0</v>
      </c>
      <c r="J11" s="11">
        <v>163</v>
      </c>
      <c r="K11" s="11">
        <v>1377</v>
      </c>
      <c r="L11" s="11">
        <f>SUM(M11:Q11)</f>
        <v>9051</v>
      </c>
      <c r="M11" s="11">
        <v>0</v>
      </c>
      <c r="N11" s="11">
        <v>0</v>
      </c>
      <c r="O11" s="11">
        <v>8700</v>
      </c>
      <c r="P11" s="11">
        <v>0</v>
      </c>
      <c r="Q11" s="10">
        <v>351</v>
      </c>
    </row>
    <row r="12" spans="1:17" ht="15" customHeight="1" x14ac:dyDescent="0.15">
      <c r="A12" s="13" t="s">
        <v>5</v>
      </c>
      <c r="B12" s="12">
        <f>+C12+G12</f>
        <v>5776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5776</v>
      </c>
      <c r="H12" s="11">
        <v>4742</v>
      </c>
      <c r="I12" s="11">
        <v>25</v>
      </c>
      <c r="J12" s="11">
        <v>1009</v>
      </c>
      <c r="K12" s="11">
        <v>2441</v>
      </c>
      <c r="L12" s="11">
        <f>SUM(M12:Q12)</f>
        <v>3335</v>
      </c>
      <c r="M12" s="11">
        <v>0</v>
      </c>
      <c r="N12" s="11">
        <v>2831</v>
      </c>
      <c r="O12" s="11">
        <v>504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>+C13+G13</f>
        <v>7486</v>
      </c>
      <c r="C13" s="11">
        <f>SUM(D13:F13)</f>
        <v>5726</v>
      </c>
      <c r="D13" s="11">
        <v>0</v>
      </c>
      <c r="E13" s="11">
        <v>4408</v>
      </c>
      <c r="F13" s="11">
        <v>1318</v>
      </c>
      <c r="G13" s="11">
        <f>SUM(H13:J13)</f>
        <v>1760</v>
      </c>
      <c r="H13" s="11">
        <v>857</v>
      </c>
      <c r="I13" s="11">
        <v>845</v>
      </c>
      <c r="J13" s="11">
        <v>58</v>
      </c>
      <c r="K13" s="11">
        <v>1562</v>
      </c>
      <c r="L13" s="11">
        <f>SUM(M13:Q13)</f>
        <v>5924</v>
      </c>
      <c r="M13" s="11">
        <v>0</v>
      </c>
      <c r="N13" s="11">
        <v>3657</v>
      </c>
      <c r="O13" s="11">
        <v>2228</v>
      </c>
      <c r="P13" s="11">
        <v>39</v>
      </c>
      <c r="Q13" s="10">
        <v>0</v>
      </c>
    </row>
    <row r="14" spans="1:17" ht="15" customHeight="1" x14ac:dyDescent="0.15">
      <c r="A14" s="13" t="s">
        <v>3</v>
      </c>
      <c r="B14" s="12">
        <f>+C14+G14</f>
        <v>4954</v>
      </c>
      <c r="C14" s="11">
        <f>SUM(D14:F14)</f>
        <v>574</v>
      </c>
      <c r="D14" s="11">
        <v>0</v>
      </c>
      <c r="E14" s="11">
        <v>55</v>
      </c>
      <c r="F14" s="11">
        <v>519</v>
      </c>
      <c r="G14" s="11">
        <f>SUM(H14:J14)</f>
        <v>4380</v>
      </c>
      <c r="H14" s="11">
        <v>2982</v>
      </c>
      <c r="I14" s="11">
        <v>481</v>
      </c>
      <c r="J14" s="11">
        <v>917</v>
      </c>
      <c r="K14" s="11">
        <v>1241</v>
      </c>
      <c r="L14" s="11">
        <f>SUM(M14:Q14)</f>
        <v>3713</v>
      </c>
      <c r="M14" s="11">
        <v>0</v>
      </c>
      <c r="N14" s="11">
        <v>0</v>
      </c>
      <c r="O14" s="11">
        <v>3698</v>
      </c>
      <c r="P14" s="11">
        <v>15</v>
      </c>
      <c r="Q14" s="10">
        <v>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96401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96401</v>
      </c>
      <c r="H16" s="11">
        <f>SUM(H6:H7)</f>
        <v>21865</v>
      </c>
      <c r="I16" s="11">
        <f>SUM(I6:I7)</f>
        <v>0</v>
      </c>
      <c r="J16" s="11">
        <f>SUM(J6:J7)</f>
        <v>74536</v>
      </c>
      <c r="K16" s="11">
        <f>SUM(K6:K7)</f>
        <v>77272</v>
      </c>
      <c r="L16" s="11">
        <f>SUM(M16:Q16)</f>
        <v>19129</v>
      </c>
      <c r="M16" s="11">
        <f>SUM(M6:M7)</f>
        <v>127</v>
      </c>
      <c r="N16" s="11">
        <f>SUM(N6:N7)</f>
        <v>2181</v>
      </c>
      <c r="O16" s="11">
        <f>SUM(O6:O7)</f>
        <v>16204</v>
      </c>
      <c r="P16" s="11">
        <f>SUM(P6:P7)</f>
        <v>0</v>
      </c>
      <c r="Q16" s="10">
        <f>SUM(Q6:Q7)</f>
        <v>617</v>
      </c>
    </row>
    <row r="17" spans="1:17" ht="15" customHeight="1" x14ac:dyDescent="0.15">
      <c r="A17" s="13" t="s">
        <v>1</v>
      </c>
      <c r="B17" s="12">
        <f>+C17+G17</f>
        <v>92830</v>
      </c>
      <c r="C17" s="11">
        <f>SUM(D17:F17)</f>
        <v>16506</v>
      </c>
      <c r="D17" s="11">
        <f>SUM(D8:D14)</f>
        <v>0</v>
      </c>
      <c r="E17" s="11">
        <f>SUM(E8:E14)</f>
        <v>4463</v>
      </c>
      <c r="F17" s="11">
        <f>SUM(F8:F14)</f>
        <v>12043</v>
      </c>
      <c r="G17" s="11">
        <f>SUM(H17:J17)</f>
        <v>76324</v>
      </c>
      <c r="H17" s="11">
        <f>SUM(H8:H14)</f>
        <v>71217</v>
      </c>
      <c r="I17" s="11">
        <f>SUM(I8:I14)</f>
        <v>1351</v>
      </c>
      <c r="J17" s="11">
        <f>SUM(J8:J14)</f>
        <v>3756</v>
      </c>
      <c r="K17" s="11">
        <f>SUM(K8:K14)</f>
        <v>8141</v>
      </c>
      <c r="L17" s="11">
        <f>SUM(M17:Q17)</f>
        <v>84689</v>
      </c>
      <c r="M17" s="11">
        <f>SUM(M8:M14)</f>
        <v>0</v>
      </c>
      <c r="N17" s="11">
        <f>SUM(N8:N14)</f>
        <v>6488</v>
      </c>
      <c r="O17" s="11">
        <f>SUM(O8:O14)</f>
        <v>77010</v>
      </c>
      <c r="P17" s="11">
        <f>SUM(P8:P14)</f>
        <v>54</v>
      </c>
      <c r="Q17" s="10">
        <f>SUM(Q8:Q14)</f>
        <v>1137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189231</v>
      </c>
      <c r="C19" s="4">
        <f>SUM(D19:F19)</f>
        <v>16506</v>
      </c>
      <c r="D19" s="3">
        <f>SUM(D16:D17)</f>
        <v>0</v>
      </c>
      <c r="E19" s="3">
        <f>SUM(E16:E17)</f>
        <v>4463</v>
      </c>
      <c r="F19" s="3">
        <f>SUM(F16:F17)</f>
        <v>12043</v>
      </c>
      <c r="G19" s="4">
        <f>SUM(H19:J19)</f>
        <v>172725</v>
      </c>
      <c r="H19" s="3">
        <f>SUM(H16:H17)</f>
        <v>93082</v>
      </c>
      <c r="I19" s="3">
        <f>SUM(I16:I17)</f>
        <v>1351</v>
      </c>
      <c r="J19" s="3">
        <f>SUM(J16:J17)</f>
        <v>78292</v>
      </c>
      <c r="K19" s="4">
        <f>SUM(K16:K17)</f>
        <v>85413</v>
      </c>
      <c r="L19" s="3">
        <f>SUM(M19:Q19)</f>
        <v>103818</v>
      </c>
      <c r="M19" s="3">
        <f>SUM(M16:M17)</f>
        <v>127</v>
      </c>
      <c r="N19" s="3">
        <f>SUM(N16:N17)</f>
        <v>8669</v>
      </c>
      <c r="O19" s="3">
        <f>SUM(O16:O17)</f>
        <v>93214</v>
      </c>
      <c r="P19" s="3">
        <f>SUM(P16:P17)</f>
        <v>54</v>
      </c>
      <c r="Q19" s="2">
        <f>SUM(Q16:Q17)</f>
        <v>1754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6.625" defaultRowHeight="15" customHeight="1" x14ac:dyDescent="0.15"/>
  <cols>
    <col min="1" max="1" width="9.25" style="1" customWidth="1"/>
    <col min="2" max="16384" width="6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1793022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1793022</v>
      </c>
      <c r="H6" s="15">
        <v>305232</v>
      </c>
      <c r="I6" s="15">
        <v>0</v>
      </c>
      <c r="J6" s="15">
        <v>1487790</v>
      </c>
      <c r="K6" s="15">
        <v>1374629</v>
      </c>
      <c r="L6" s="15">
        <f>SUM(M6:Q6)</f>
        <v>418393</v>
      </c>
      <c r="M6" s="15">
        <v>2500</v>
      </c>
      <c r="N6" s="15">
        <v>43000</v>
      </c>
      <c r="O6" s="15">
        <v>370690</v>
      </c>
      <c r="P6" s="15">
        <v>0</v>
      </c>
      <c r="Q6" s="14">
        <v>2203</v>
      </c>
    </row>
    <row r="7" spans="1:17" ht="15" customHeight="1" x14ac:dyDescent="0.15">
      <c r="A7" s="13" t="s">
        <v>10</v>
      </c>
      <c r="B7" s="12">
        <f>+C7+G7</f>
        <v>37981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37981</v>
      </c>
      <c r="H7" s="11">
        <v>18434</v>
      </c>
      <c r="I7" s="11">
        <v>0</v>
      </c>
      <c r="J7" s="11">
        <v>19547</v>
      </c>
      <c r="K7" s="11">
        <v>12320</v>
      </c>
      <c r="L7" s="11">
        <f>SUM(M7:Q7)</f>
        <v>25661</v>
      </c>
      <c r="M7" s="11">
        <v>0</v>
      </c>
      <c r="N7" s="11">
        <v>0</v>
      </c>
      <c r="O7" s="11">
        <v>25661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9820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9820</v>
      </c>
      <c r="H8" s="11">
        <v>4000</v>
      </c>
      <c r="I8" s="11">
        <v>0</v>
      </c>
      <c r="J8" s="11">
        <v>5820</v>
      </c>
      <c r="K8" s="11">
        <v>6020</v>
      </c>
      <c r="L8" s="11">
        <f>SUM(M8:Q8)</f>
        <v>3800</v>
      </c>
      <c r="M8" s="11">
        <v>0</v>
      </c>
      <c r="N8" s="11">
        <v>0</v>
      </c>
      <c r="O8" s="11">
        <v>3800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1388400</v>
      </c>
      <c r="C9" s="11">
        <f>SUM(D9:F9)</f>
        <v>327100</v>
      </c>
      <c r="D9" s="11">
        <v>0</v>
      </c>
      <c r="E9" s="11">
        <v>0</v>
      </c>
      <c r="F9" s="11">
        <v>327100</v>
      </c>
      <c r="G9" s="11">
        <f>SUM(H9:J9)</f>
        <v>1061300</v>
      </c>
      <c r="H9" s="11">
        <v>1054300</v>
      </c>
      <c r="I9" s="11">
        <v>0</v>
      </c>
      <c r="J9" s="11">
        <v>7000</v>
      </c>
      <c r="K9" s="11">
        <v>3800</v>
      </c>
      <c r="L9" s="11">
        <f>SUM(M9:Q9)</f>
        <v>1384600</v>
      </c>
      <c r="M9" s="11">
        <v>0</v>
      </c>
      <c r="N9" s="11">
        <v>0</v>
      </c>
      <c r="O9" s="11">
        <v>1379850</v>
      </c>
      <c r="P9" s="11">
        <v>0</v>
      </c>
      <c r="Q9" s="10">
        <v>4750</v>
      </c>
    </row>
    <row r="10" spans="1:17" ht="15" customHeight="1" x14ac:dyDescent="0.15">
      <c r="A10" s="13" t="s">
        <v>7</v>
      </c>
      <c r="B10" s="12">
        <f>+C10+G10</f>
        <v>7700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7700</v>
      </c>
      <c r="H10" s="11">
        <v>2600</v>
      </c>
      <c r="I10" s="11">
        <v>0</v>
      </c>
      <c r="J10" s="11">
        <v>5100</v>
      </c>
      <c r="K10" s="11">
        <v>2800</v>
      </c>
      <c r="L10" s="11">
        <f>SUM(M10:Q10)</f>
        <v>4900</v>
      </c>
      <c r="M10" s="11">
        <v>0</v>
      </c>
      <c r="N10" s="11">
        <v>0</v>
      </c>
      <c r="O10" s="11">
        <v>4900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>+C11+G11</f>
        <v>161670</v>
      </c>
      <c r="C11" s="11">
        <f>SUM(D11:F11)</f>
        <v>650</v>
      </c>
      <c r="D11" s="11">
        <v>0</v>
      </c>
      <c r="E11" s="11">
        <v>0</v>
      </c>
      <c r="F11" s="11">
        <v>650</v>
      </c>
      <c r="G11" s="11">
        <f>SUM(H11:J11)</f>
        <v>161020</v>
      </c>
      <c r="H11" s="11">
        <v>158220</v>
      </c>
      <c r="I11" s="11">
        <v>0</v>
      </c>
      <c r="J11" s="11">
        <v>2800</v>
      </c>
      <c r="K11" s="11">
        <v>25760</v>
      </c>
      <c r="L11" s="11">
        <f>SUM(M11:Q11)</f>
        <v>135910</v>
      </c>
      <c r="M11" s="11">
        <v>0</v>
      </c>
      <c r="N11" s="11">
        <v>0</v>
      </c>
      <c r="O11" s="11">
        <v>134210</v>
      </c>
      <c r="P11" s="11">
        <v>0</v>
      </c>
      <c r="Q11" s="10">
        <v>1700</v>
      </c>
    </row>
    <row r="12" spans="1:17" ht="15" customHeight="1" x14ac:dyDescent="0.15">
      <c r="A12" s="13" t="s">
        <v>5</v>
      </c>
      <c r="B12" s="12">
        <f>+C12+G12</f>
        <v>179799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179799</v>
      </c>
      <c r="H12" s="11">
        <v>151700</v>
      </c>
      <c r="I12" s="11">
        <v>2000</v>
      </c>
      <c r="J12" s="11">
        <v>26099</v>
      </c>
      <c r="K12" s="11">
        <v>52899</v>
      </c>
      <c r="L12" s="11">
        <f>SUM(M12:Q12)</f>
        <v>126900</v>
      </c>
      <c r="M12" s="11">
        <v>0</v>
      </c>
      <c r="N12" s="11">
        <v>110900</v>
      </c>
      <c r="O12" s="11">
        <v>16000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>+C13+G13</f>
        <v>231720</v>
      </c>
      <c r="C13" s="11">
        <f>SUM(D13:F13)</f>
        <v>175750</v>
      </c>
      <c r="D13" s="11">
        <v>0</v>
      </c>
      <c r="E13" s="11">
        <v>142180</v>
      </c>
      <c r="F13" s="11">
        <v>33570</v>
      </c>
      <c r="G13" s="11">
        <f>SUM(H13:J13)</f>
        <v>55970</v>
      </c>
      <c r="H13" s="11">
        <v>23700</v>
      </c>
      <c r="I13" s="11">
        <v>31476</v>
      </c>
      <c r="J13" s="11">
        <v>794</v>
      </c>
      <c r="K13" s="11">
        <v>38694</v>
      </c>
      <c r="L13" s="11">
        <f>SUM(M13:Q13)</f>
        <v>193026</v>
      </c>
      <c r="M13" s="11">
        <v>0</v>
      </c>
      <c r="N13" s="11">
        <v>121900</v>
      </c>
      <c r="O13" s="11">
        <v>70126</v>
      </c>
      <c r="P13" s="11">
        <v>1000</v>
      </c>
      <c r="Q13" s="10">
        <v>0</v>
      </c>
    </row>
    <row r="14" spans="1:17" ht="15" customHeight="1" x14ac:dyDescent="0.15">
      <c r="A14" s="13" t="s">
        <v>3</v>
      </c>
      <c r="B14" s="12">
        <f>+C14+G14</f>
        <v>95550</v>
      </c>
      <c r="C14" s="11">
        <f>SUM(D14:F14)</f>
        <v>29600</v>
      </c>
      <c r="D14" s="11">
        <v>0</v>
      </c>
      <c r="E14" s="11">
        <v>2600</v>
      </c>
      <c r="F14" s="11">
        <v>27000</v>
      </c>
      <c r="G14" s="11">
        <f>SUM(H14:J14)</f>
        <v>65950</v>
      </c>
      <c r="H14" s="11">
        <v>52920</v>
      </c>
      <c r="I14" s="11">
        <v>5930</v>
      </c>
      <c r="J14" s="11">
        <v>7100</v>
      </c>
      <c r="K14" s="11">
        <v>39850</v>
      </c>
      <c r="L14" s="11">
        <f>SUM(M14:Q14)</f>
        <v>55700</v>
      </c>
      <c r="M14" s="11">
        <v>0</v>
      </c>
      <c r="N14" s="11">
        <v>0</v>
      </c>
      <c r="O14" s="11">
        <v>54400</v>
      </c>
      <c r="P14" s="11">
        <v>1300</v>
      </c>
      <c r="Q14" s="10">
        <v>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1831003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1831003</v>
      </c>
      <c r="H16" s="11">
        <f>SUM(H6:H7)</f>
        <v>323666</v>
      </c>
      <c r="I16" s="11">
        <f>SUM(I6:I7)</f>
        <v>0</v>
      </c>
      <c r="J16" s="11">
        <f>SUM(J6:J7)</f>
        <v>1507337</v>
      </c>
      <c r="K16" s="11">
        <f>SUM(K6:K7)</f>
        <v>1386949</v>
      </c>
      <c r="L16" s="11">
        <f>SUM(M16:Q16)</f>
        <v>444054</v>
      </c>
      <c r="M16" s="11">
        <f>SUM(M6:M7)</f>
        <v>2500</v>
      </c>
      <c r="N16" s="11">
        <f>SUM(N6:N7)</f>
        <v>43000</v>
      </c>
      <c r="O16" s="11">
        <f>SUM(O6:O7)</f>
        <v>396351</v>
      </c>
      <c r="P16" s="11">
        <f>SUM(P6:P7)</f>
        <v>0</v>
      </c>
      <c r="Q16" s="10">
        <f>SUM(Q6:Q7)</f>
        <v>2203</v>
      </c>
    </row>
    <row r="17" spans="1:17" ht="15" customHeight="1" x14ac:dyDescent="0.15">
      <c r="A17" s="13" t="s">
        <v>1</v>
      </c>
      <c r="B17" s="12">
        <f>+C17+G17</f>
        <v>2074659</v>
      </c>
      <c r="C17" s="11">
        <f>SUM(D17:F17)</f>
        <v>533100</v>
      </c>
      <c r="D17" s="11">
        <f>SUM(D8:D14)</f>
        <v>0</v>
      </c>
      <c r="E17" s="11">
        <f>SUM(E8:E14)</f>
        <v>144780</v>
      </c>
      <c r="F17" s="11">
        <f>SUM(F8:F14)</f>
        <v>388320</v>
      </c>
      <c r="G17" s="11">
        <f>SUM(H17:J17)</f>
        <v>1541559</v>
      </c>
      <c r="H17" s="11">
        <f>SUM(H8:H14)</f>
        <v>1447440</v>
      </c>
      <c r="I17" s="11">
        <f>SUM(I8:I14)</f>
        <v>39406</v>
      </c>
      <c r="J17" s="11">
        <f>SUM(J8:J14)</f>
        <v>54713</v>
      </c>
      <c r="K17" s="11">
        <f>SUM(K8:K14)</f>
        <v>169823</v>
      </c>
      <c r="L17" s="11">
        <f>SUM(M17:Q17)</f>
        <v>1904836</v>
      </c>
      <c r="M17" s="11">
        <f>SUM(M8:M14)</f>
        <v>0</v>
      </c>
      <c r="N17" s="11">
        <f>SUM(N8:N14)</f>
        <v>232800</v>
      </c>
      <c r="O17" s="11">
        <f>SUM(O8:O14)</f>
        <v>1663286</v>
      </c>
      <c r="P17" s="11">
        <f>SUM(P8:P14)</f>
        <v>2300</v>
      </c>
      <c r="Q17" s="10">
        <f>SUM(Q8:Q14)</f>
        <v>6450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3905662</v>
      </c>
      <c r="C19" s="4">
        <f>SUM(D19:F19)</f>
        <v>533100</v>
      </c>
      <c r="D19" s="3">
        <f>SUM(D16:D17)</f>
        <v>0</v>
      </c>
      <c r="E19" s="3">
        <f>SUM(E16:E17)</f>
        <v>144780</v>
      </c>
      <c r="F19" s="3">
        <f>SUM(F16:F17)</f>
        <v>388320</v>
      </c>
      <c r="G19" s="4">
        <f>SUM(H19:J19)</f>
        <v>3372562</v>
      </c>
      <c r="H19" s="3">
        <f>SUM(H16:H17)</f>
        <v>1771106</v>
      </c>
      <c r="I19" s="3">
        <f>SUM(I16:I17)</f>
        <v>39406</v>
      </c>
      <c r="J19" s="3">
        <f>SUM(J16:J17)</f>
        <v>1562050</v>
      </c>
      <c r="K19" s="4">
        <f>SUM(K16:K17)</f>
        <v>1556772</v>
      </c>
      <c r="L19" s="3">
        <f>SUM(M19:Q19)</f>
        <v>2348890</v>
      </c>
      <c r="M19" s="3">
        <f>SUM(M16:M17)</f>
        <v>2500</v>
      </c>
      <c r="N19" s="3">
        <f>SUM(N16:N17)</f>
        <v>275800</v>
      </c>
      <c r="O19" s="3">
        <f>SUM(O16:O17)</f>
        <v>2059637</v>
      </c>
      <c r="P19" s="3">
        <f>SUM(P16:P17)</f>
        <v>2300</v>
      </c>
      <c r="Q19" s="2">
        <f>SUM(Q16:Q17)</f>
        <v>8653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2019-11-28T02:19:51Z</dcterms:modified>
</cp:coreProperties>
</file>