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B7" i="3"/>
  <c r="C7" i="3"/>
  <c r="G7" i="3"/>
  <c r="L7" i="3"/>
  <c r="C8" i="3"/>
  <c r="B8" i="3" s="1"/>
  <c r="G8" i="3"/>
  <c r="L8" i="3"/>
  <c r="B9" i="3"/>
  <c r="C9" i="3"/>
  <c r="G9" i="3"/>
  <c r="L9" i="3"/>
  <c r="C10" i="3"/>
  <c r="B10" i="3" s="1"/>
  <c r="G10" i="3"/>
  <c r="L10" i="3"/>
  <c r="B11" i="3"/>
  <c r="C11" i="3"/>
  <c r="G11" i="3"/>
  <c r="L11" i="3"/>
  <c r="C12" i="3"/>
  <c r="B12" i="3" s="1"/>
  <c r="G12" i="3"/>
  <c r="L12" i="3"/>
  <c r="B13" i="3"/>
  <c r="C13" i="3"/>
  <c r="G13" i="3"/>
  <c r="L13" i="3"/>
  <c r="C14" i="3"/>
  <c r="B14" i="3" s="1"/>
  <c r="G14" i="3"/>
  <c r="L14" i="3"/>
  <c r="D16" i="3"/>
  <c r="C16" i="3" s="1"/>
  <c r="B16" i="3" s="1"/>
  <c r="E16" i="3"/>
  <c r="F16" i="3"/>
  <c r="G16" i="3"/>
  <c r="H16" i="3"/>
  <c r="I16" i="3"/>
  <c r="J16" i="3"/>
  <c r="K16" i="3"/>
  <c r="M16" i="3"/>
  <c r="L16" i="3" s="1"/>
  <c r="N16" i="3"/>
  <c r="O16" i="3"/>
  <c r="P16" i="3"/>
  <c r="Q16" i="3"/>
  <c r="D17" i="3"/>
  <c r="C17" i="3" s="1"/>
  <c r="B17" i="3" s="1"/>
  <c r="E17" i="3"/>
  <c r="F17" i="3"/>
  <c r="G17" i="3"/>
  <c r="H17" i="3"/>
  <c r="I17" i="3"/>
  <c r="J17" i="3"/>
  <c r="K17" i="3"/>
  <c r="M17" i="3"/>
  <c r="L17" i="3" s="1"/>
  <c r="N17" i="3"/>
  <c r="O17" i="3"/>
  <c r="P17" i="3"/>
  <c r="Q17" i="3"/>
  <c r="D19" i="3"/>
  <c r="C19" i="3" s="1"/>
  <c r="B19" i="3" s="1"/>
  <c r="E19" i="3"/>
  <c r="F19" i="3"/>
  <c r="G19" i="3"/>
  <c r="H19" i="3"/>
  <c r="I19" i="3"/>
  <c r="J19" i="3"/>
  <c r="K19" i="3"/>
  <c r="M19" i="3"/>
  <c r="L19" i="3" s="1"/>
  <c r="N19" i="3"/>
  <c r="O19" i="3"/>
  <c r="P19" i="3"/>
  <c r="Q19" i="3"/>
  <c r="B6" i="2"/>
  <c r="C6" i="2"/>
  <c r="G6" i="2"/>
  <c r="L6" i="2"/>
  <c r="C7" i="2"/>
  <c r="B7" i="2" s="1"/>
  <c r="G7" i="2"/>
  <c r="L7" i="2"/>
  <c r="B8" i="2"/>
  <c r="C8" i="2"/>
  <c r="G8" i="2"/>
  <c r="L8" i="2"/>
  <c r="C9" i="2"/>
  <c r="B9" i="2" s="1"/>
  <c r="G9" i="2"/>
  <c r="L9" i="2"/>
  <c r="B10" i="2"/>
  <c r="C10" i="2"/>
  <c r="G10" i="2"/>
  <c r="L10" i="2"/>
  <c r="C11" i="2"/>
  <c r="G11" i="2"/>
  <c r="B11" i="2" s="1"/>
  <c r="L11" i="2"/>
  <c r="B12" i="2"/>
  <c r="C12" i="2"/>
  <c r="G12" i="2"/>
  <c r="L12" i="2"/>
  <c r="C13" i="2"/>
  <c r="B13" i="2" s="1"/>
  <c r="G13" i="2"/>
  <c r="L13" i="2"/>
  <c r="B14" i="2"/>
  <c r="C14" i="2"/>
  <c r="G14" i="2"/>
  <c r="L14" i="2"/>
  <c r="D16" i="2"/>
  <c r="C16" i="2" s="1"/>
  <c r="B16" i="2" s="1"/>
  <c r="E16" i="2"/>
  <c r="F16" i="2"/>
  <c r="H16" i="2"/>
  <c r="I16" i="2"/>
  <c r="G16" i="2" s="1"/>
  <c r="J16" i="2"/>
  <c r="K16" i="2"/>
  <c r="M16" i="2"/>
  <c r="L16" i="2" s="1"/>
  <c r="N16" i="2"/>
  <c r="O16" i="2"/>
  <c r="P16" i="2"/>
  <c r="Q16" i="2"/>
  <c r="D17" i="2"/>
  <c r="C17" i="2" s="1"/>
  <c r="E17" i="2"/>
  <c r="F17" i="2"/>
  <c r="H17" i="2"/>
  <c r="I17" i="2"/>
  <c r="G17" i="2" s="1"/>
  <c r="J17" i="2"/>
  <c r="K17" i="2"/>
  <c r="M17" i="2"/>
  <c r="L17" i="2" s="1"/>
  <c r="N17" i="2"/>
  <c r="N19" i="2" s="1"/>
  <c r="O17" i="2"/>
  <c r="P17" i="2"/>
  <c r="Q17" i="2"/>
  <c r="D19" i="2"/>
  <c r="C19" i="2" s="1"/>
  <c r="B19" i="2" s="1"/>
  <c r="E19" i="2"/>
  <c r="F19" i="2"/>
  <c r="H19" i="2"/>
  <c r="I19" i="2"/>
  <c r="G19" i="2" s="1"/>
  <c r="J19" i="2"/>
  <c r="K19" i="2"/>
  <c r="M19" i="2"/>
  <c r="L19" i="2" s="1"/>
  <c r="O19" i="2"/>
  <c r="P19" i="2"/>
  <c r="Q19" i="2"/>
  <c r="B17" i="2" l="1"/>
</calcChain>
</file>

<file path=xl/sharedStrings.xml><?xml version="1.0" encoding="utf-8"?>
<sst xmlns="http://schemas.openxmlformats.org/spreadsheetml/2006/main" count="149" uniqueCount="103">
  <si>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</si>
  <si>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</si>
  <si>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</si>
  <si>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</si>
  <si>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</si>
  <si>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</si>
  <si>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</si>
  <si>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</si>
  <si>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</si>
  <si>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</si>
  <si>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</si>
  <si>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</si>
  <si>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</si>
  <si>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</si>
  <si>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</si>
  <si>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</si>
  <si>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</si>
  <si>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</si>
  <si>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</si>
  <si>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</si>
  <si>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</si>
  <si>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</si>
  <si>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</si>
  <si>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</si>
  <si>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</si>
  <si>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</si>
  <si>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</si>
  <si>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</si>
  <si>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</si>
  <si>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</si>
  <si>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</si>
  <si>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</si>
  <si>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</si>
  <si>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1年  11月分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</si>
  <si>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</si>
  <si>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</si>
  <si>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</si>
  <si>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</si>
  <si>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</si>
  <si>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</si>
  <si>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令和  1年  11月分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</si>
  <si>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</si>
  <si>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</si>
  <si>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</si>
  <si>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</si>
  <si>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</si>
  <si>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</si>
  <si>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</si>
  <si>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</si>
  <si>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</si>
  <si>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</si>
  <si>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</si>
  <si>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</si>
  <si>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</si>
  <si>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</si>
  <si>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</si>
  <si>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</si>
  <si>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</si>
  <si>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</si>
  <si>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</si>
  <si>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</si>
  <si>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</si>
  <si>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</si>
  <si>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</si>
  <si>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</si>
  <si>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</si>
  <si>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</si>
  <si>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</si>
  <si>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</si>
  <si>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</si>
  <si>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</si>
  <si>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</si>
  <si>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</si>
  <si>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</si>
  <si>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</si>
  <si>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</si>
  <si>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</si>
  <si>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</si>
  <si>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</si>
  <si>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</si>
  <si>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</si>
  <si>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</si>
  <si>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</si>
  <si>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</si>
  <si>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</si>
  <si>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</si>
  <si>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</si>
  <si>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</si>
  <si>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</si>
  <si>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</si>
  <si>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</si>
  <si>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</si>
  <si>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</si>
  <si>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</si>
  <si>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</si>
  <si>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</si>
  <si>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</si>
  <si>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</si>
  <si>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</si>
  <si>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</si>
  <si>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</si>
  <si>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令和  1年  11月分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</si>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</sst>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625" defaultRowHeight="15" customHeight="1" x14ac:dyDescent="0.15"/>
  <cols>
    <col min="1" max="13" width="8.375" style="1" customWidth="1"/>
    <col min="14" max="16384" width="6.625" style="32"/>
  </cols>
  <sheetData>
    <row r="1" spans="1:13" s="29" customFormat="1" ht="18" customHeight="1" x14ac:dyDescent="0.2">
      <c r="F1" s="31" t="s">
        <v>102</v>
      </c>
      <c r="I1" s="29" t="s">
        <v>101</v>
      </c>
    </row>
    <row r="2" spans="1:13" s="29" customFormat="1" ht="15" customHeight="1" thickBot="1" x14ac:dyDescent="0.2">
      <c r="M2" s="30" t="s">
        <v>39</v>
      </c>
    </row>
    <row r="3" spans="1:13" s="33" customFormat="1" ht="15" customHeight="1" x14ac:dyDescent="0.15">
      <c r="A3" s="28"/>
      <c r="B3" s="27"/>
      <c r="C3" s="58" t="s">
        <v>100</v>
      </c>
      <c r="D3" s="59"/>
      <c r="E3" s="59"/>
      <c r="F3" s="59"/>
      <c r="G3" s="59"/>
      <c r="H3" s="59"/>
      <c r="I3" s="59"/>
      <c r="J3" s="59"/>
      <c r="K3" s="60"/>
      <c r="L3" s="58" t="s">
        <v>99</v>
      </c>
      <c r="M3" s="61"/>
    </row>
    <row r="4" spans="1:13" s="33" customFormat="1" ht="15" customHeight="1" thickBot="1" x14ac:dyDescent="0.2">
      <c r="A4" s="26"/>
      <c r="B4" s="57" t="s">
        <v>0</v>
      </c>
      <c r="C4" s="55" t="s">
        <v>11</v>
      </c>
      <c r="D4" s="56" t="s">
        <v>10</v>
      </c>
      <c r="E4" s="56" t="s">
        <v>9</v>
      </c>
      <c r="F4" s="55" t="s">
        <v>8</v>
      </c>
      <c r="G4" s="55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50" customFormat="1" ht="15" customHeight="1" x14ac:dyDescent="0.15">
      <c r="A5" s="54" t="s">
        <v>96</v>
      </c>
      <c r="B5" s="53">
        <f t="shared" ref="B5:B26" si="0">SUM( C5:K5)</f>
        <v>39193</v>
      </c>
      <c r="C5" s="52">
        <v>23193</v>
      </c>
      <c r="D5" s="52">
        <v>917</v>
      </c>
      <c r="E5" s="52">
        <v>0</v>
      </c>
      <c r="F5" s="52">
        <v>443</v>
      </c>
      <c r="G5" s="52">
        <v>1754</v>
      </c>
      <c r="H5" s="52">
        <v>1444</v>
      </c>
      <c r="I5" s="52">
        <v>273</v>
      </c>
      <c r="J5" s="52">
        <v>8836</v>
      </c>
      <c r="K5" s="52">
        <v>2333</v>
      </c>
      <c r="L5" s="52">
        <v>21158</v>
      </c>
      <c r="M5" s="51">
        <v>18035</v>
      </c>
    </row>
    <row r="6" spans="1:13" ht="15" customHeight="1" x14ac:dyDescent="0.15">
      <c r="A6" s="41" t="s">
        <v>95</v>
      </c>
      <c r="B6" s="40">
        <f t="shared" si="0"/>
        <v>9539</v>
      </c>
      <c r="C6" s="39">
        <v>8485</v>
      </c>
      <c r="D6" s="39">
        <v>158</v>
      </c>
      <c r="E6" s="39">
        <v>0</v>
      </c>
      <c r="F6" s="39">
        <v>0</v>
      </c>
      <c r="G6" s="39">
        <v>0</v>
      </c>
      <c r="H6" s="39">
        <v>343</v>
      </c>
      <c r="I6" s="39">
        <v>398</v>
      </c>
      <c r="J6" s="39">
        <v>0</v>
      </c>
      <c r="K6" s="39">
        <v>155</v>
      </c>
      <c r="L6" s="39">
        <v>7500</v>
      </c>
      <c r="M6" s="38">
        <v>2039</v>
      </c>
    </row>
    <row r="7" spans="1:13" ht="15" customHeight="1" x14ac:dyDescent="0.15">
      <c r="A7" s="41" t="s">
        <v>94</v>
      </c>
      <c r="B7" s="40">
        <f t="shared" si="0"/>
        <v>4387</v>
      </c>
      <c r="C7" s="39">
        <v>2963</v>
      </c>
      <c r="D7" s="39">
        <v>102</v>
      </c>
      <c r="E7" s="39">
        <v>0</v>
      </c>
      <c r="F7" s="39">
        <v>749</v>
      </c>
      <c r="G7" s="39">
        <v>0</v>
      </c>
      <c r="H7" s="39">
        <v>386</v>
      </c>
      <c r="I7" s="39">
        <v>132</v>
      </c>
      <c r="J7" s="39">
        <v>0</v>
      </c>
      <c r="K7" s="39">
        <v>55</v>
      </c>
      <c r="L7" s="39">
        <v>3283</v>
      </c>
      <c r="M7" s="38">
        <v>1104</v>
      </c>
    </row>
    <row r="8" spans="1:13" ht="15" customHeight="1" x14ac:dyDescent="0.15">
      <c r="A8" s="41" t="s">
        <v>93</v>
      </c>
      <c r="B8" s="40">
        <f t="shared" si="0"/>
        <v>9701</v>
      </c>
      <c r="C8" s="39">
        <v>9439</v>
      </c>
      <c r="D8" s="39">
        <v>0</v>
      </c>
      <c r="E8" s="39">
        <v>0</v>
      </c>
      <c r="F8" s="39">
        <v>0</v>
      </c>
      <c r="G8" s="39">
        <v>0</v>
      </c>
      <c r="H8" s="39">
        <v>216</v>
      </c>
      <c r="I8" s="39">
        <v>0</v>
      </c>
      <c r="J8" s="39">
        <v>46</v>
      </c>
      <c r="K8" s="39">
        <v>0</v>
      </c>
      <c r="L8" s="39">
        <v>6576</v>
      </c>
      <c r="M8" s="38">
        <v>3125</v>
      </c>
    </row>
    <row r="9" spans="1:13" ht="15" customHeight="1" x14ac:dyDescent="0.15">
      <c r="A9" s="41" t="s">
        <v>92</v>
      </c>
      <c r="B9" s="40">
        <f t="shared" si="0"/>
        <v>14900</v>
      </c>
      <c r="C9" s="39">
        <v>4091</v>
      </c>
      <c r="D9" s="39">
        <v>0</v>
      </c>
      <c r="E9" s="39">
        <v>0</v>
      </c>
      <c r="F9" s="39">
        <v>8257</v>
      </c>
      <c r="G9" s="39">
        <v>228</v>
      </c>
      <c r="H9" s="39">
        <v>73</v>
      </c>
      <c r="I9" s="39">
        <v>0</v>
      </c>
      <c r="J9" s="39">
        <v>640</v>
      </c>
      <c r="K9" s="39">
        <v>1611</v>
      </c>
      <c r="L9" s="39">
        <v>4617</v>
      </c>
      <c r="M9" s="38">
        <v>10283</v>
      </c>
    </row>
    <row r="10" spans="1:13" ht="15" customHeight="1" x14ac:dyDescent="0.15">
      <c r="A10" s="41" t="s">
        <v>91</v>
      </c>
      <c r="B10" s="40">
        <f t="shared" si="0"/>
        <v>6170</v>
      </c>
      <c r="C10" s="39">
        <v>4225</v>
      </c>
      <c r="D10" s="39">
        <v>0</v>
      </c>
      <c r="E10" s="39">
        <v>0</v>
      </c>
      <c r="F10" s="39">
        <v>44</v>
      </c>
      <c r="G10" s="39">
        <v>0</v>
      </c>
      <c r="H10" s="39">
        <v>122</v>
      </c>
      <c r="I10" s="39">
        <v>103</v>
      </c>
      <c r="J10" s="39">
        <v>0</v>
      </c>
      <c r="K10" s="39">
        <v>1676</v>
      </c>
      <c r="L10" s="39">
        <v>4324</v>
      </c>
      <c r="M10" s="38">
        <v>1846</v>
      </c>
    </row>
    <row r="11" spans="1:13" ht="15" customHeight="1" x14ac:dyDescent="0.15">
      <c r="A11" s="41" t="s">
        <v>90</v>
      </c>
      <c r="B11" s="40">
        <f t="shared" si="0"/>
        <v>133</v>
      </c>
      <c r="C11" s="39">
        <v>133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133</v>
      </c>
      <c r="M11" s="38">
        <v>0</v>
      </c>
    </row>
    <row r="12" spans="1:13" ht="15" customHeight="1" x14ac:dyDescent="0.15">
      <c r="A12" s="41" t="s">
        <v>89</v>
      </c>
      <c r="B12" s="40">
        <f t="shared" si="0"/>
        <v>1260</v>
      </c>
      <c r="C12" s="39">
        <v>1248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12</v>
      </c>
      <c r="K12" s="39">
        <v>0</v>
      </c>
      <c r="L12" s="39">
        <v>1114</v>
      </c>
      <c r="M12" s="38">
        <v>146</v>
      </c>
    </row>
    <row r="13" spans="1:13" ht="15" customHeight="1" x14ac:dyDescent="0.15">
      <c r="A13" s="41" t="s">
        <v>88</v>
      </c>
      <c r="B13" s="40">
        <f t="shared" si="0"/>
        <v>16061</v>
      </c>
      <c r="C13" s="39">
        <v>4168</v>
      </c>
      <c r="D13" s="39">
        <v>0</v>
      </c>
      <c r="E13" s="39">
        <v>0</v>
      </c>
      <c r="F13" s="39">
        <v>0</v>
      </c>
      <c r="G13" s="39">
        <v>60</v>
      </c>
      <c r="H13" s="39">
        <v>0</v>
      </c>
      <c r="I13" s="39">
        <v>0</v>
      </c>
      <c r="J13" s="39">
        <v>11814</v>
      </c>
      <c r="K13" s="39">
        <v>19</v>
      </c>
      <c r="L13" s="39">
        <v>5294</v>
      </c>
      <c r="M13" s="38">
        <v>10767</v>
      </c>
    </row>
    <row r="14" spans="1:13" ht="15" customHeight="1" x14ac:dyDescent="0.15">
      <c r="A14" s="41" t="s">
        <v>87</v>
      </c>
      <c r="B14" s="40">
        <f t="shared" si="0"/>
        <v>3274</v>
      </c>
      <c r="C14" s="39">
        <v>3083</v>
      </c>
      <c r="D14" s="39">
        <v>0</v>
      </c>
      <c r="E14" s="39">
        <v>0</v>
      </c>
      <c r="F14" s="39">
        <v>0</v>
      </c>
      <c r="G14" s="39">
        <v>191</v>
      </c>
      <c r="H14" s="39">
        <v>0</v>
      </c>
      <c r="I14" s="39">
        <v>0</v>
      </c>
      <c r="J14" s="39">
        <v>0</v>
      </c>
      <c r="K14" s="39">
        <v>0</v>
      </c>
      <c r="L14" s="39">
        <v>2945</v>
      </c>
      <c r="M14" s="38">
        <v>329</v>
      </c>
    </row>
    <row r="15" spans="1:13" ht="15" customHeight="1" x14ac:dyDescent="0.15">
      <c r="A15" s="41" t="s">
        <v>86</v>
      </c>
      <c r="B15" s="40">
        <f t="shared" si="0"/>
        <v>6040</v>
      </c>
      <c r="C15" s="39">
        <v>4463</v>
      </c>
      <c r="D15" s="39">
        <v>0</v>
      </c>
      <c r="E15" s="39">
        <v>0</v>
      </c>
      <c r="F15" s="39">
        <v>1284</v>
      </c>
      <c r="G15" s="39">
        <v>0</v>
      </c>
      <c r="H15" s="39">
        <v>0</v>
      </c>
      <c r="I15" s="39">
        <v>0</v>
      </c>
      <c r="J15" s="39">
        <v>293</v>
      </c>
      <c r="K15" s="39">
        <v>0</v>
      </c>
      <c r="L15" s="39">
        <v>4835</v>
      </c>
      <c r="M15" s="38">
        <v>1205</v>
      </c>
    </row>
    <row r="16" spans="1:13" ht="15" customHeight="1" x14ac:dyDescent="0.15">
      <c r="A16" s="41" t="s">
        <v>85</v>
      </c>
      <c r="B16" s="40">
        <f t="shared" si="0"/>
        <v>3853</v>
      </c>
      <c r="C16" s="39">
        <v>2937</v>
      </c>
      <c r="D16" s="39">
        <v>0</v>
      </c>
      <c r="E16" s="39">
        <v>0</v>
      </c>
      <c r="F16" s="39">
        <v>240</v>
      </c>
      <c r="G16" s="39">
        <v>497</v>
      </c>
      <c r="H16" s="39">
        <v>0</v>
      </c>
      <c r="I16" s="39">
        <v>0</v>
      </c>
      <c r="J16" s="39">
        <v>179</v>
      </c>
      <c r="K16" s="39">
        <v>0</v>
      </c>
      <c r="L16" s="39">
        <v>2960</v>
      </c>
      <c r="M16" s="38">
        <v>893</v>
      </c>
    </row>
    <row r="17" spans="1:13" ht="15" customHeight="1" x14ac:dyDescent="0.15">
      <c r="A17" s="41" t="s">
        <v>84</v>
      </c>
      <c r="B17" s="40">
        <f t="shared" si="0"/>
        <v>55615</v>
      </c>
      <c r="C17" s="39">
        <v>10370</v>
      </c>
      <c r="D17" s="39">
        <v>0</v>
      </c>
      <c r="E17" s="39">
        <v>0</v>
      </c>
      <c r="F17" s="39">
        <v>150</v>
      </c>
      <c r="G17" s="39">
        <v>0</v>
      </c>
      <c r="H17" s="39">
        <v>2994</v>
      </c>
      <c r="I17" s="39">
        <v>890</v>
      </c>
      <c r="J17" s="39">
        <v>32133</v>
      </c>
      <c r="K17" s="39">
        <v>9078</v>
      </c>
      <c r="L17" s="39">
        <v>9110</v>
      </c>
      <c r="M17" s="38">
        <v>46505</v>
      </c>
    </row>
    <row r="18" spans="1:13" ht="15" customHeight="1" x14ac:dyDescent="0.15">
      <c r="A18" s="41" t="s">
        <v>83</v>
      </c>
      <c r="B18" s="40">
        <f t="shared" si="0"/>
        <v>8464</v>
      </c>
      <c r="C18" s="39">
        <v>5378</v>
      </c>
      <c r="D18" s="39">
        <v>0</v>
      </c>
      <c r="E18" s="39">
        <v>24</v>
      </c>
      <c r="F18" s="39">
        <v>327</v>
      </c>
      <c r="G18" s="39">
        <v>0</v>
      </c>
      <c r="H18" s="39">
        <v>0</v>
      </c>
      <c r="I18" s="39">
        <v>2692</v>
      </c>
      <c r="J18" s="39">
        <v>0</v>
      </c>
      <c r="K18" s="39">
        <v>43</v>
      </c>
      <c r="L18" s="39">
        <v>5326</v>
      </c>
      <c r="M18" s="38">
        <v>3138</v>
      </c>
    </row>
    <row r="19" spans="1:13" ht="15" customHeight="1" x14ac:dyDescent="0.15">
      <c r="A19" s="41" t="s">
        <v>82</v>
      </c>
      <c r="B19" s="40">
        <f t="shared" si="0"/>
        <v>904</v>
      </c>
      <c r="C19" s="39">
        <v>690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214</v>
      </c>
      <c r="K19" s="39">
        <v>0</v>
      </c>
      <c r="L19" s="39">
        <v>770</v>
      </c>
      <c r="M19" s="38">
        <v>134</v>
      </c>
    </row>
    <row r="20" spans="1:13" ht="15" customHeight="1" x14ac:dyDescent="0.15">
      <c r="A20" s="41" t="s">
        <v>81</v>
      </c>
      <c r="B20" s="40">
        <f t="shared" si="0"/>
        <v>5518</v>
      </c>
      <c r="C20" s="39">
        <v>4635</v>
      </c>
      <c r="D20" s="39">
        <v>269</v>
      </c>
      <c r="E20" s="39">
        <v>0</v>
      </c>
      <c r="F20" s="39">
        <v>0</v>
      </c>
      <c r="G20" s="39">
        <v>0</v>
      </c>
      <c r="H20" s="39">
        <v>0</v>
      </c>
      <c r="I20" s="39">
        <v>614</v>
      </c>
      <c r="J20" s="39">
        <v>0</v>
      </c>
      <c r="K20" s="39">
        <v>0</v>
      </c>
      <c r="L20" s="39">
        <v>2939</v>
      </c>
      <c r="M20" s="38">
        <v>2579</v>
      </c>
    </row>
    <row r="21" spans="1:13" ht="15" customHeight="1" x14ac:dyDescent="0.15">
      <c r="A21" s="41" t="s">
        <v>80</v>
      </c>
      <c r="B21" s="40">
        <f t="shared" si="0"/>
        <v>1273</v>
      </c>
      <c r="C21" s="39">
        <v>768</v>
      </c>
      <c r="D21" s="39">
        <v>0</v>
      </c>
      <c r="E21" s="39">
        <v>0</v>
      </c>
      <c r="F21" s="39">
        <v>66</v>
      </c>
      <c r="G21" s="39">
        <v>0</v>
      </c>
      <c r="H21" s="39">
        <v>48</v>
      </c>
      <c r="I21" s="39">
        <v>298</v>
      </c>
      <c r="J21" s="39">
        <v>93</v>
      </c>
      <c r="K21" s="39">
        <v>0</v>
      </c>
      <c r="L21" s="39">
        <v>1128</v>
      </c>
      <c r="M21" s="38">
        <v>145</v>
      </c>
    </row>
    <row r="22" spans="1:13" ht="15" customHeight="1" x14ac:dyDescent="0.15">
      <c r="A22" s="41" t="s">
        <v>79</v>
      </c>
      <c r="B22" s="40">
        <f t="shared" si="0"/>
        <v>5428</v>
      </c>
      <c r="C22" s="39">
        <v>2261</v>
      </c>
      <c r="D22" s="39">
        <v>0</v>
      </c>
      <c r="E22" s="39">
        <v>0</v>
      </c>
      <c r="F22" s="39">
        <v>3075</v>
      </c>
      <c r="G22" s="39">
        <v>0</v>
      </c>
      <c r="H22" s="39">
        <v>0</v>
      </c>
      <c r="I22" s="39">
        <v>0</v>
      </c>
      <c r="J22" s="39">
        <v>0</v>
      </c>
      <c r="K22" s="39">
        <v>92</v>
      </c>
      <c r="L22" s="39">
        <v>2152</v>
      </c>
      <c r="M22" s="38">
        <v>3276</v>
      </c>
    </row>
    <row r="23" spans="1:13" ht="15" customHeight="1" x14ac:dyDescent="0.15">
      <c r="A23" s="41" t="s">
        <v>78</v>
      </c>
      <c r="B23" s="40">
        <f t="shared" si="0"/>
        <v>2137</v>
      </c>
      <c r="C23" s="39">
        <v>1227</v>
      </c>
      <c r="D23" s="39">
        <v>214</v>
      </c>
      <c r="E23" s="39">
        <v>0</v>
      </c>
      <c r="F23" s="39">
        <v>696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1227</v>
      </c>
      <c r="M23" s="38">
        <v>910</v>
      </c>
    </row>
    <row r="24" spans="1:13" ht="15" customHeight="1" x14ac:dyDescent="0.15">
      <c r="A24" s="41" t="s">
        <v>77</v>
      </c>
      <c r="B24" s="40">
        <f t="shared" si="0"/>
        <v>623</v>
      </c>
      <c r="C24" s="39">
        <v>80</v>
      </c>
      <c r="D24" s="39">
        <v>363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180</v>
      </c>
      <c r="K24" s="39">
        <v>0</v>
      </c>
      <c r="L24" s="39">
        <v>80</v>
      </c>
      <c r="M24" s="38">
        <v>543</v>
      </c>
    </row>
    <row r="25" spans="1:13" ht="15" customHeight="1" x14ac:dyDescent="0.15">
      <c r="A25" s="49" t="s">
        <v>76</v>
      </c>
      <c r="B25" s="48">
        <f t="shared" si="0"/>
        <v>2315</v>
      </c>
      <c r="C25" s="47">
        <v>1680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269</v>
      </c>
      <c r="J25" s="47">
        <v>366</v>
      </c>
      <c r="K25" s="47">
        <v>0</v>
      </c>
      <c r="L25" s="47">
        <v>1665</v>
      </c>
      <c r="M25" s="46">
        <v>650</v>
      </c>
    </row>
    <row r="26" spans="1:13" ht="15" customHeight="1" x14ac:dyDescent="0.15">
      <c r="A26" s="45" t="s">
        <v>75</v>
      </c>
      <c r="B26" s="44">
        <f t="shared" si="0"/>
        <v>196788</v>
      </c>
      <c r="C26" s="43">
        <v>95517</v>
      </c>
      <c r="D26" s="43">
        <v>2023</v>
      </c>
      <c r="E26" s="43">
        <v>24</v>
      </c>
      <c r="F26" s="43">
        <v>15331</v>
      </c>
      <c r="G26" s="43">
        <v>2730</v>
      </c>
      <c r="H26" s="43">
        <v>5626</v>
      </c>
      <c r="I26" s="43">
        <v>5669</v>
      </c>
      <c r="J26" s="43">
        <v>54806</v>
      </c>
      <c r="K26" s="43">
        <v>15062</v>
      </c>
      <c r="L26" s="43">
        <v>89136</v>
      </c>
      <c r="M26" s="42">
        <v>107652</v>
      </c>
    </row>
    <row r="27" spans="1:13" ht="15" customHeight="1" x14ac:dyDescent="0.15">
      <c r="A27" s="41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8"/>
    </row>
    <row r="28" spans="1:13" ht="15" customHeight="1" x14ac:dyDescent="0.15">
      <c r="A28" s="41" t="s">
        <v>74</v>
      </c>
      <c r="B28" s="40">
        <f>SUM( C28:K28)</f>
        <v>3473</v>
      </c>
      <c r="C28" s="39">
        <v>2650</v>
      </c>
      <c r="D28" s="39">
        <v>0</v>
      </c>
      <c r="E28" s="39">
        <v>0</v>
      </c>
      <c r="F28" s="39">
        <v>498</v>
      </c>
      <c r="G28" s="39">
        <v>0</v>
      </c>
      <c r="H28" s="39">
        <v>325</v>
      </c>
      <c r="I28" s="39">
        <v>0</v>
      </c>
      <c r="J28" s="39">
        <v>0</v>
      </c>
      <c r="K28" s="39">
        <v>0</v>
      </c>
      <c r="L28" s="39">
        <v>3210</v>
      </c>
      <c r="M28" s="38">
        <v>263</v>
      </c>
    </row>
    <row r="29" spans="1:13" ht="15" customHeight="1" x14ac:dyDescent="0.15">
      <c r="A29" s="49" t="s">
        <v>73</v>
      </c>
      <c r="B29" s="48">
        <f>SUM( C29:K29)</f>
        <v>2448</v>
      </c>
      <c r="C29" s="47">
        <v>2432</v>
      </c>
      <c r="D29" s="47">
        <v>0</v>
      </c>
      <c r="E29" s="47">
        <v>0</v>
      </c>
      <c r="F29" s="47">
        <v>0</v>
      </c>
      <c r="G29" s="47">
        <v>0</v>
      </c>
      <c r="H29" s="47">
        <v>16</v>
      </c>
      <c r="I29" s="47">
        <v>0</v>
      </c>
      <c r="J29" s="47">
        <v>0</v>
      </c>
      <c r="K29" s="47">
        <v>0</v>
      </c>
      <c r="L29" s="47">
        <v>2147</v>
      </c>
      <c r="M29" s="46">
        <v>301</v>
      </c>
    </row>
    <row r="30" spans="1:13" ht="15" customHeight="1" x14ac:dyDescent="0.15">
      <c r="A30" s="45" t="s">
        <v>72</v>
      </c>
      <c r="B30" s="44">
        <f>SUM( C30:K30)</f>
        <v>5921</v>
      </c>
      <c r="C30" s="43">
        <v>5082</v>
      </c>
      <c r="D30" s="43">
        <v>0</v>
      </c>
      <c r="E30" s="43">
        <v>0</v>
      </c>
      <c r="F30" s="43">
        <v>498</v>
      </c>
      <c r="G30" s="43">
        <v>0</v>
      </c>
      <c r="H30" s="43">
        <v>341</v>
      </c>
      <c r="I30" s="43">
        <v>0</v>
      </c>
      <c r="J30" s="43">
        <v>0</v>
      </c>
      <c r="K30" s="43">
        <v>0</v>
      </c>
      <c r="L30" s="43">
        <v>5357</v>
      </c>
      <c r="M30" s="42">
        <v>564</v>
      </c>
    </row>
    <row r="31" spans="1:13" ht="15" customHeight="1" x14ac:dyDescent="0.15">
      <c r="A31" s="41"/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8"/>
    </row>
    <row r="32" spans="1:13" ht="15" customHeight="1" x14ac:dyDescent="0.15">
      <c r="A32" s="49" t="s">
        <v>71</v>
      </c>
      <c r="B32" s="48">
        <f>SUM( C32:K32)</f>
        <v>944</v>
      </c>
      <c r="C32" s="47">
        <v>519</v>
      </c>
      <c r="D32" s="47">
        <v>0</v>
      </c>
      <c r="E32" s="47">
        <v>277</v>
      </c>
      <c r="F32" s="47">
        <v>46</v>
      </c>
      <c r="G32" s="47">
        <v>0</v>
      </c>
      <c r="H32" s="47">
        <v>0</v>
      </c>
      <c r="I32" s="47">
        <v>0</v>
      </c>
      <c r="J32" s="47">
        <v>0</v>
      </c>
      <c r="K32" s="47">
        <v>102</v>
      </c>
      <c r="L32" s="47">
        <v>294</v>
      </c>
      <c r="M32" s="46">
        <v>650</v>
      </c>
    </row>
    <row r="33" spans="1:13" ht="15" customHeight="1" x14ac:dyDescent="0.15">
      <c r="A33" s="45" t="s">
        <v>70</v>
      </c>
      <c r="B33" s="44">
        <f>SUM( C33:K33)</f>
        <v>944</v>
      </c>
      <c r="C33" s="43">
        <v>519</v>
      </c>
      <c r="D33" s="43">
        <v>0</v>
      </c>
      <c r="E33" s="43">
        <v>277</v>
      </c>
      <c r="F33" s="43">
        <v>46</v>
      </c>
      <c r="G33" s="43">
        <v>0</v>
      </c>
      <c r="H33" s="43">
        <v>0</v>
      </c>
      <c r="I33" s="43">
        <v>0</v>
      </c>
      <c r="J33" s="43">
        <v>0</v>
      </c>
      <c r="K33" s="43">
        <v>102</v>
      </c>
      <c r="L33" s="43">
        <v>294</v>
      </c>
      <c r="M33" s="42">
        <v>650</v>
      </c>
    </row>
    <row r="34" spans="1:13" ht="15" customHeight="1" x14ac:dyDescent="0.15">
      <c r="A34" s="41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8"/>
    </row>
    <row r="35" spans="1:13" ht="15" customHeight="1" x14ac:dyDescent="0.15">
      <c r="A35" s="41" t="s">
        <v>69</v>
      </c>
      <c r="B35" s="40">
        <f>SUM( C35:K35)</f>
        <v>1155</v>
      </c>
      <c r="C35" s="39">
        <v>1155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729</v>
      </c>
      <c r="M35" s="38">
        <v>426</v>
      </c>
    </row>
    <row r="36" spans="1:13" ht="15" customHeight="1" x14ac:dyDescent="0.15">
      <c r="A36" s="49" t="s">
        <v>68</v>
      </c>
      <c r="B36" s="48">
        <f>SUM( C36:K36)</f>
        <v>313</v>
      </c>
      <c r="C36" s="47">
        <v>147</v>
      </c>
      <c r="D36" s="47">
        <v>0</v>
      </c>
      <c r="E36" s="47">
        <v>53</v>
      </c>
      <c r="F36" s="47">
        <v>113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147</v>
      </c>
      <c r="M36" s="46">
        <v>166</v>
      </c>
    </row>
    <row r="37" spans="1:13" ht="15" customHeight="1" x14ac:dyDescent="0.15">
      <c r="A37" s="45" t="s">
        <v>67</v>
      </c>
      <c r="B37" s="44">
        <f>SUM( C37:K37)</f>
        <v>1468</v>
      </c>
      <c r="C37" s="43">
        <v>1302</v>
      </c>
      <c r="D37" s="43">
        <v>0</v>
      </c>
      <c r="E37" s="43">
        <v>53</v>
      </c>
      <c r="F37" s="43">
        <v>113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876</v>
      </c>
      <c r="M37" s="42">
        <v>592</v>
      </c>
    </row>
    <row r="38" spans="1:13" ht="15" customHeight="1" x14ac:dyDescent="0.15">
      <c r="A38" s="41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8"/>
    </row>
    <row r="39" spans="1:13" ht="15" customHeight="1" x14ac:dyDescent="0.15">
      <c r="A39" s="41" t="s">
        <v>66</v>
      </c>
      <c r="B39" s="40">
        <f>SUM( C39:K39)</f>
        <v>226</v>
      </c>
      <c r="C39" s="39">
        <v>189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37</v>
      </c>
      <c r="J39" s="39">
        <v>0</v>
      </c>
      <c r="K39" s="39">
        <v>0</v>
      </c>
      <c r="L39" s="39">
        <v>226</v>
      </c>
      <c r="M39" s="38">
        <v>0</v>
      </c>
    </row>
    <row r="40" spans="1:13" ht="15" customHeight="1" x14ac:dyDescent="0.15">
      <c r="A40" s="41" t="s">
        <v>65</v>
      </c>
      <c r="B40" s="40">
        <f>SUM( C40:K40)</f>
        <v>749</v>
      </c>
      <c r="C40" s="39">
        <v>749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615</v>
      </c>
      <c r="M40" s="38">
        <v>134</v>
      </c>
    </row>
    <row r="41" spans="1:13" ht="15" customHeight="1" x14ac:dyDescent="0.15">
      <c r="A41" s="49" t="s">
        <v>64</v>
      </c>
      <c r="B41" s="48">
        <f>SUM( C41:K41)</f>
        <v>1406</v>
      </c>
      <c r="C41" s="47">
        <v>1124</v>
      </c>
      <c r="D41" s="47">
        <v>0</v>
      </c>
      <c r="E41" s="47">
        <v>0</v>
      </c>
      <c r="F41" s="47">
        <v>282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442</v>
      </c>
      <c r="M41" s="46">
        <v>964</v>
      </c>
    </row>
    <row r="42" spans="1:13" ht="15" customHeight="1" x14ac:dyDescent="0.15">
      <c r="A42" s="45" t="s">
        <v>63</v>
      </c>
      <c r="B42" s="44">
        <f>SUM( C42:K42)</f>
        <v>2381</v>
      </c>
      <c r="C42" s="43">
        <v>2062</v>
      </c>
      <c r="D42" s="43">
        <v>0</v>
      </c>
      <c r="E42" s="43">
        <v>0</v>
      </c>
      <c r="F42" s="43">
        <v>282</v>
      </c>
      <c r="G42" s="43">
        <v>0</v>
      </c>
      <c r="H42" s="43">
        <v>0</v>
      </c>
      <c r="I42" s="43">
        <v>37</v>
      </c>
      <c r="J42" s="43">
        <v>0</v>
      </c>
      <c r="K42" s="43">
        <v>0</v>
      </c>
      <c r="L42" s="43">
        <v>1283</v>
      </c>
      <c r="M42" s="42">
        <v>1098</v>
      </c>
    </row>
    <row r="43" spans="1:13" ht="15" customHeight="1" x14ac:dyDescent="0.15">
      <c r="A43" s="41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8"/>
    </row>
    <row r="44" spans="1:13" ht="15" customHeight="1" x14ac:dyDescent="0.15">
      <c r="A44" s="41" t="s">
        <v>62</v>
      </c>
      <c r="B44" s="40">
        <f>SUM( C44:K44)</f>
        <v>629</v>
      </c>
      <c r="C44" s="39">
        <v>499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130</v>
      </c>
      <c r="K44" s="39">
        <v>0</v>
      </c>
      <c r="L44" s="39">
        <v>499</v>
      </c>
      <c r="M44" s="38">
        <v>130</v>
      </c>
    </row>
    <row r="45" spans="1:13" ht="15" customHeight="1" x14ac:dyDescent="0.15">
      <c r="A45" s="41" t="s">
        <v>61</v>
      </c>
      <c r="B45" s="40">
        <f>SUM( C45:K45)</f>
        <v>1367</v>
      </c>
      <c r="C45" s="39">
        <v>1304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63</v>
      </c>
      <c r="L45" s="39">
        <v>1304</v>
      </c>
      <c r="M45" s="38">
        <v>63</v>
      </c>
    </row>
    <row r="46" spans="1:13" ht="15" customHeight="1" x14ac:dyDescent="0.15">
      <c r="A46" s="49" t="s">
        <v>60</v>
      </c>
      <c r="B46" s="48">
        <f>SUM( C46:K46)</f>
        <v>1297</v>
      </c>
      <c r="C46" s="47">
        <v>998</v>
      </c>
      <c r="D46" s="47">
        <v>0</v>
      </c>
      <c r="E46" s="47">
        <v>0</v>
      </c>
      <c r="F46" s="47">
        <v>101</v>
      </c>
      <c r="G46" s="47">
        <v>0</v>
      </c>
      <c r="H46" s="47">
        <v>198</v>
      </c>
      <c r="I46" s="47">
        <v>0</v>
      </c>
      <c r="J46" s="47">
        <v>0</v>
      </c>
      <c r="K46" s="47">
        <v>0</v>
      </c>
      <c r="L46" s="47">
        <v>998</v>
      </c>
      <c r="M46" s="46">
        <v>299</v>
      </c>
    </row>
    <row r="47" spans="1:13" ht="15" customHeight="1" x14ac:dyDescent="0.15">
      <c r="A47" s="45" t="s">
        <v>59</v>
      </c>
      <c r="B47" s="44">
        <f>SUM( C47:K47)</f>
        <v>3293</v>
      </c>
      <c r="C47" s="43">
        <v>2801</v>
      </c>
      <c r="D47" s="43">
        <v>0</v>
      </c>
      <c r="E47" s="43">
        <v>0</v>
      </c>
      <c r="F47" s="43">
        <v>101</v>
      </c>
      <c r="G47" s="43">
        <v>0</v>
      </c>
      <c r="H47" s="43">
        <v>198</v>
      </c>
      <c r="I47" s="43">
        <v>0</v>
      </c>
      <c r="J47" s="43">
        <v>130</v>
      </c>
      <c r="K47" s="43">
        <v>63</v>
      </c>
      <c r="L47" s="43">
        <v>2801</v>
      </c>
      <c r="M47" s="42">
        <v>492</v>
      </c>
    </row>
    <row r="48" spans="1:13" ht="15" customHeight="1" x14ac:dyDescent="0.15">
      <c r="A48" s="41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8"/>
    </row>
    <row r="49" spans="1:13" ht="15" customHeight="1" x14ac:dyDescent="0.15">
      <c r="A49" s="49" t="s">
        <v>58</v>
      </c>
      <c r="B49" s="48">
        <f>SUM( C49:K49)</f>
        <v>1219</v>
      </c>
      <c r="C49" s="47">
        <v>1083</v>
      </c>
      <c r="D49" s="47">
        <v>0</v>
      </c>
      <c r="E49" s="47">
        <v>0</v>
      </c>
      <c r="F49" s="47">
        <v>0</v>
      </c>
      <c r="G49" s="47">
        <v>136</v>
      </c>
      <c r="H49" s="47">
        <v>0</v>
      </c>
      <c r="I49" s="47">
        <v>0</v>
      </c>
      <c r="J49" s="47">
        <v>0</v>
      </c>
      <c r="K49" s="47">
        <v>0</v>
      </c>
      <c r="L49" s="47">
        <v>1022</v>
      </c>
      <c r="M49" s="46">
        <v>197</v>
      </c>
    </row>
    <row r="50" spans="1:13" ht="15" customHeight="1" x14ac:dyDescent="0.15">
      <c r="A50" s="45" t="s">
        <v>57</v>
      </c>
      <c r="B50" s="44">
        <f>SUM( C50:K50)</f>
        <v>1219</v>
      </c>
      <c r="C50" s="43">
        <v>1083</v>
      </c>
      <c r="D50" s="43">
        <v>0</v>
      </c>
      <c r="E50" s="43">
        <v>0</v>
      </c>
      <c r="F50" s="43">
        <v>0</v>
      </c>
      <c r="G50" s="43">
        <v>136</v>
      </c>
      <c r="H50" s="43">
        <v>0</v>
      </c>
      <c r="I50" s="43">
        <v>0</v>
      </c>
      <c r="J50" s="43">
        <v>0</v>
      </c>
      <c r="K50" s="43">
        <v>0</v>
      </c>
      <c r="L50" s="43">
        <v>1022</v>
      </c>
      <c r="M50" s="42">
        <v>197</v>
      </c>
    </row>
    <row r="51" spans="1:13" ht="15" customHeight="1" x14ac:dyDescent="0.15">
      <c r="A51" s="41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8"/>
    </row>
    <row r="52" spans="1:13" ht="15" customHeight="1" x14ac:dyDescent="0.15">
      <c r="A52" s="41" t="s">
        <v>56</v>
      </c>
      <c r="B52" s="40">
        <f>SUM( C52:K52)</f>
        <v>146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146</v>
      </c>
      <c r="K52" s="39">
        <v>0</v>
      </c>
      <c r="L52" s="39">
        <v>0</v>
      </c>
      <c r="M52" s="38">
        <v>146</v>
      </c>
    </row>
    <row r="53" spans="1:13" ht="15" customHeight="1" x14ac:dyDescent="0.15">
      <c r="A53" s="41" t="s">
        <v>55</v>
      </c>
      <c r="B53" s="40">
        <f>SUM( C53:K53)</f>
        <v>238</v>
      </c>
      <c r="C53" s="39">
        <v>238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238</v>
      </c>
      <c r="M53" s="38">
        <v>0</v>
      </c>
    </row>
    <row r="54" spans="1:13" ht="15" customHeight="1" x14ac:dyDescent="0.15">
      <c r="A54" s="41" t="s">
        <v>54</v>
      </c>
      <c r="B54" s="40">
        <f>SUM( C54:K54)</f>
        <v>1804</v>
      </c>
      <c r="C54" s="39">
        <v>427</v>
      </c>
      <c r="D54" s="39">
        <v>0</v>
      </c>
      <c r="E54" s="39">
        <v>0</v>
      </c>
      <c r="F54" s="39">
        <v>1000</v>
      </c>
      <c r="G54" s="39">
        <v>0</v>
      </c>
      <c r="H54" s="39">
        <v>0</v>
      </c>
      <c r="I54" s="39">
        <v>342</v>
      </c>
      <c r="J54" s="39">
        <v>0</v>
      </c>
      <c r="K54" s="39">
        <v>35</v>
      </c>
      <c r="L54" s="39">
        <v>1402</v>
      </c>
      <c r="M54" s="38">
        <v>402</v>
      </c>
    </row>
    <row r="55" spans="1:13" ht="15" customHeight="1" x14ac:dyDescent="0.15">
      <c r="A55" s="41" t="s">
        <v>53</v>
      </c>
      <c r="B55" s="40">
        <f>SUM( C55:M55)</f>
        <v>0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8">
        <v>0</v>
      </c>
    </row>
    <row r="56" spans="1:13" ht="15" customHeight="1" x14ac:dyDescent="0.15">
      <c r="A56" s="41" t="s">
        <v>52</v>
      </c>
      <c r="B56" s="40">
        <f>SUM( C56:K56)</f>
        <v>322</v>
      </c>
      <c r="C56" s="39">
        <v>263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59</v>
      </c>
      <c r="J56" s="39">
        <v>0</v>
      </c>
      <c r="K56" s="39">
        <v>0</v>
      </c>
      <c r="L56" s="39">
        <v>263</v>
      </c>
      <c r="M56" s="38">
        <v>59</v>
      </c>
    </row>
    <row r="57" spans="1:13" ht="15" customHeight="1" x14ac:dyDescent="0.15">
      <c r="A57" s="41" t="s">
        <v>51</v>
      </c>
      <c r="B57" s="40">
        <f>SUM( C57:K57)</f>
        <v>119</v>
      </c>
      <c r="C57" s="39">
        <v>119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119</v>
      </c>
      <c r="M57" s="38">
        <v>0</v>
      </c>
    </row>
    <row r="58" spans="1:13" ht="15" customHeight="1" x14ac:dyDescent="0.15">
      <c r="A58" s="49" t="s">
        <v>50</v>
      </c>
      <c r="B58" s="48">
        <f>SUM( C58:M58)</f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6">
        <v>0</v>
      </c>
    </row>
    <row r="59" spans="1:13" ht="15" customHeight="1" x14ac:dyDescent="0.15">
      <c r="A59" s="45" t="s">
        <v>49</v>
      </c>
      <c r="B59" s="44">
        <f>SUM( C59:K59)</f>
        <v>2629</v>
      </c>
      <c r="C59" s="43">
        <v>1047</v>
      </c>
      <c r="D59" s="43">
        <v>0</v>
      </c>
      <c r="E59" s="43">
        <v>0</v>
      </c>
      <c r="F59" s="43">
        <v>1000</v>
      </c>
      <c r="G59" s="43">
        <v>0</v>
      </c>
      <c r="H59" s="43">
        <v>0</v>
      </c>
      <c r="I59" s="43">
        <v>401</v>
      </c>
      <c r="J59" s="43">
        <v>146</v>
      </c>
      <c r="K59" s="43">
        <v>35</v>
      </c>
      <c r="L59" s="43">
        <v>2022</v>
      </c>
      <c r="M59" s="42">
        <v>607</v>
      </c>
    </row>
    <row r="60" spans="1:13" ht="15" customHeight="1" x14ac:dyDescent="0.15">
      <c r="A60" s="41"/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8"/>
    </row>
    <row r="61" spans="1:13" ht="15" customHeight="1" x14ac:dyDescent="0.15">
      <c r="A61" s="49" t="s">
        <v>48</v>
      </c>
      <c r="B61" s="48">
        <f>SUM( C61:K61)</f>
        <v>649</v>
      </c>
      <c r="C61" s="47">
        <v>649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549</v>
      </c>
      <c r="M61" s="46">
        <v>100</v>
      </c>
    </row>
    <row r="62" spans="1:13" ht="15" customHeight="1" x14ac:dyDescent="0.15">
      <c r="A62" s="45" t="s">
        <v>47</v>
      </c>
      <c r="B62" s="44">
        <f>SUM( C62:K62)</f>
        <v>649</v>
      </c>
      <c r="C62" s="43">
        <v>649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549</v>
      </c>
      <c r="M62" s="42">
        <v>100</v>
      </c>
    </row>
    <row r="63" spans="1:13" ht="15" customHeight="1" x14ac:dyDescent="0.15">
      <c r="A63" s="41"/>
      <c r="B63" s="40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8"/>
    </row>
    <row r="64" spans="1:13" ht="15" customHeight="1" x14ac:dyDescent="0.15">
      <c r="A64" s="49" t="s">
        <v>46</v>
      </c>
      <c r="B64" s="48">
        <f>SUM( C64:M64)</f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6">
        <v>0</v>
      </c>
    </row>
    <row r="65" spans="1:13" ht="15" customHeight="1" x14ac:dyDescent="0.15">
      <c r="A65" s="45" t="s">
        <v>45</v>
      </c>
      <c r="B65" s="44">
        <f>SUM( C65:M65)</f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2">
        <v>0</v>
      </c>
    </row>
    <row r="66" spans="1:13" ht="15" customHeight="1" x14ac:dyDescent="0.15">
      <c r="A66" s="41"/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8"/>
    </row>
    <row r="67" spans="1:13" ht="15" customHeight="1" x14ac:dyDescent="0.15">
      <c r="A67" s="41" t="s">
        <v>44</v>
      </c>
      <c r="B67" s="40">
        <f>SUM( C67:K67)</f>
        <v>18504</v>
      </c>
      <c r="C67" s="39">
        <v>14545</v>
      </c>
      <c r="D67" s="39">
        <v>0</v>
      </c>
      <c r="E67" s="39">
        <v>330</v>
      </c>
      <c r="F67" s="39">
        <v>2040</v>
      </c>
      <c r="G67" s="39">
        <v>136</v>
      </c>
      <c r="H67" s="39">
        <v>539</v>
      </c>
      <c r="I67" s="39">
        <v>438</v>
      </c>
      <c r="J67" s="39">
        <v>276</v>
      </c>
      <c r="K67" s="39">
        <v>200</v>
      </c>
      <c r="L67" s="39">
        <v>14204</v>
      </c>
      <c r="M67" s="38">
        <v>4300</v>
      </c>
    </row>
    <row r="68" spans="1:13" ht="15" customHeight="1" x14ac:dyDescent="0.15">
      <c r="A68" s="41"/>
      <c r="B68" s="40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8"/>
    </row>
    <row r="69" spans="1:13" ht="15" customHeight="1" thickBot="1" x14ac:dyDescent="0.2">
      <c r="A69" s="37" t="s">
        <v>43</v>
      </c>
      <c r="B69" s="36">
        <f>SUM( C69:K69)</f>
        <v>215292</v>
      </c>
      <c r="C69" s="35">
        <v>110062</v>
      </c>
      <c r="D69" s="35">
        <v>2023</v>
      </c>
      <c r="E69" s="35">
        <v>354</v>
      </c>
      <c r="F69" s="35">
        <v>17371</v>
      </c>
      <c r="G69" s="35">
        <v>2866</v>
      </c>
      <c r="H69" s="35">
        <v>6165</v>
      </c>
      <c r="I69" s="35">
        <v>6107</v>
      </c>
      <c r="J69" s="35">
        <v>55082</v>
      </c>
      <c r="K69" s="35">
        <v>15262</v>
      </c>
      <c r="L69" s="35">
        <v>103340</v>
      </c>
      <c r="M69" s="34">
        <v>111952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625" defaultRowHeight="15" customHeight="1" x14ac:dyDescent="0.15"/>
  <cols>
    <col min="1" max="1" width="9.25" style="1" customWidth="1"/>
    <col min="2" max="17" width="6.625" style="1"/>
    <col min="18" max="16384" width="6.625" style="32"/>
  </cols>
  <sheetData>
    <row r="1" spans="1:17" s="29" customFormat="1" ht="18" customHeight="1" x14ac:dyDescent="0.2">
      <c r="A1" s="29" t="s">
        <v>42</v>
      </c>
      <c r="E1" s="31" t="s">
        <v>41</v>
      </c>
      <c r="I1" s="29" t="s">
        <v>40</v>
      </c>
    </row>
    <row r="2" spans="1:17" s="29" customFormat="1" ht="15" customHeight="1" thickBot="1" x14ac:dyDescent="0.2">
      <c r="Q2" s="30" t="s">
        <v>39</v>
      </c>
    </row>
    <row r="3" spans="1:17" s="33" customFormat="1" ht="15" customHeight="1" x14ac:dyDescent="0.15">
      <c r="A3" s="28"/>
      <c r="B3" s="27"/>
      <c r="C3" s="58" t="s">
        <v>38</v>
      </c>
      <c r="D3" s="59"/>
      <c r="E3" s="59"/>
      <c r="F3" s="59"/>
      <c r="G3" s="59"/>
      <c r="H3" s="59"/>
      <c r="I3" s="59"/>
      <c r="J3" s="60"/>
      <c r="K3" s="58" t="s">
        <v>37</v>
      </c>
      <c r="L3" s="59"/>
      <c r="M3" s="59"/>
      <c r="N3" s="59"/>
      <c r="O3" s="59"/>
      <c r="P3" s="59"/>
      <c r="Q3" s="61"/>
    </row>
    <row r="4" spans="1:17" s="33" customFormat="1" ht="15" customHeight="1" x14ac:dyDescent="0.15">
      <c r="A4" s="26"/>
      <c r="B4" s="25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33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110062</v>
      </c>
      <c r="C6" s="15">
        <f t="shared" ref="C6:C14" si="1">SUM(D6:F6)</f>
        <v>296</v>
      </c>
      <c r="D6" s="15">
        <v>0</v>
      </c>
      <c r="E6" s="15">
        <v>0</v>
      </c>
      <c r="F6" s="15">
        <v>296</v>
      </c>
      <c r="G6" s="15">
        <f t="shared" ref="G6:G14" si="2">SUM(H6:J6)</f>
        <v>109766</v>
      </c>
      <c r="H6" s="15">
        <v>29700</v>
      </c>
      <c r="I6" s="15">
        <v>0</v>
      </c>
      <c r="J6" s="15">
        <v>80066</v>
      </c>
      <c r="K6" s="15">
        <v>93200</v>
      </c>
      <c r="L6" s="15">
        <f t="shared" ref="L6:L14" si="3">SUM(M6:Q6)</f>
        <v>16862</v>
      </c>
      <c r="M6" s="15">
        <v>360</v>
      </c>
      <c r="N6" s="15">
        <v>1219</v>
      </c>
      <c r="O6" s="15">
        <v>14687</v>
      </c>
      <c r="P6" s="15">
        <v>0</v>
      </c>
      <c r="Q6" s="14">
        <v>596</v>
      </c>
    </row>
    <row r="7" spans="1:17" ht="15" customHeight="1" x14ac:dyDescent="0.15">
      <c r="A7" s="13" t="s">
        <v>10</v>
      </c>
      <c r="B7" s="12">
        <f t="shared" si="0"/>
        <v>2023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2023</v>
      </c>
      <c r="H7" s="11">
        <v>0</v>
      </c>
      <c r="I7" s="11">
        <v>0</v>
      </c>
      <c r="J7" s="11">
        <v>2023</v>
      </c>
      <c r="K7" s="11">
        <v>1085</v>
      </c>
      <c r="L7" s="11">
        <f t="shared" si="3"/>
        <v>938</v>
      </c>
      <c r="M7" s="11">
        <v>0</v>
      </c>
      <c r="N7" s="11">
        <v>0</v>
      </c>
      <c r="O7" s="11">
        <v>938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354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354</v>
      </c>
      <c r="H8" s="11">
        <v>0</v>
      </c>
      <c r="I8" s="11">
        <v>0</v>
      </c>
      <c r="J8" s="11">
        <v>354</v>
      </c>
      <c r="K8" s="11">
        <v>0</v>
      </c>
      <c r="L8" s="11">
        <f t="shared" si="3"/>
        <v>354</v>
      </c>
      <c r="M8" s="11">
        <v>0</v>
      </c>
      <c r="N8" s="11">
        <v>0</v>
      </c>
      <c r="O8" s="11">
        <v>354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 t="shared" si="0"/>
        <v>17371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17371</v>
      </c>
      <c r="H9" s="11">
        <v>16818</v>
      </c>
      <c r="I9" s="11">
        <v>0</v>
      </c>
      <c r="J9" s="11">
        <v>553</v>
      </c>
      <c r="K9" s="11">
        <v>2464</v>
      </c>
      <c r="L9" s="11">
        <f t="shared" si="3"/>
        <v>14907</v>
      </c>
      <c r="M9" s="11">
        <v>0</v>
      </c>
      <c r="N9" s="11">
        <v>0</v>
      </c>
      <c r="O9" s="11">
        <v>14753</v>
      </c>
      <c r="P9" s="11">
        <v>0</v>
      </c>
      <c r="Q9" s="10">
        <v>154</v>
      </c>
    </row>
    <row r="10" spans="1:17" ht="15" customHeight="1" x14ac:dyDescent="0.15">
      <c r="A10" s="13" t="s">
        <v>7</v>
      </c>
      <c r="B10" s="12">
        <f t="shared" si="0"/>
        <v>2866</v>
      </c>
      <c r="C10" s="11">
        <f t="shared" si="1"/>
        <v>0</v>
      </c>
      <c r="D10" s="11">
        <v>0</v>
      </c>
      <c r="E10" s="11">
        <v>0</v>
      </c>
      <c r="F10" s="11">
        <v>0</v>
      </c>
      <c r="G10" s="11">
        <f t="shared" si="2"/>
        <v>2866</v>
      </c>
      <c r="H10" s="11">
        <v>2771</v>
      </c>
      <c r="I10" s="11">
        <v>0</v>
      </c>
      <c r="J10" s="11">
        <v>95</v>
      </c>
      <c r="K10" s="11">
        <v>513</v>
      </c>
      <c r="L10" s="11">
        <f t="shared" si="3"/>
        <v>2353</v>
      </c>
      <c r="M10" s="11">
        <v>0</v>
      </c>
      <c r="N10" s="11">
        <v>0</v>
      </c>
      <c r="O10" s="11">
        <v>2353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6165</v>
      </c>
      <c r="C11" s="11">
        <f t="shared" si="1"/>
        <v>386</v>
      </c>
      <c r="D11" s="11">
        <v>0</v>
      </c>
      <c r="E11" s="11">
        <v>386</v>
      </c>
      <c r="F11" s="11">
        <v>0</v>
      </c>
      <c r="G11" s="11">
        <f t="shared" si="2"/>
        <v>5779</v>
      </c>
      <c r="H11" s="11">
        <v>5499</v>
      </c>
      <c r="I11" s="11">
        <v>0</v>
      </c>
      <c r="J11" s="11">
        <v>280</v>
      </c>
      <c r="K11" s="11">
        <v>849</v>
      </c>
      <c r="L11" s="11">
        <f t="shared" si="3"/>
        <v>5316</v>
      </c>
      <c r="M11" s="11">
        <v>0</v>
      </c>
      <c r="N11" s="11">
        <v>0</v>
      </c>
      <c r="O11" s="11">
        <v>5316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 t="shared" si="0"/>
        <v>6107</v>
      </c>
      <c r="C12" s="11">
        <f t="shared" si="1"/>
        <v>796</v>
      </c>
      <c r="D12" s="11">
        <v>0</v>
      </c>
      <c r="E12" s="11">
        <v>796</v>
      </c>
      <c r="F12" s="11">
        <v>0</v>
      </c>
      <c r="G12" s="11">
        <f t="shared" si="2"/>
        <v>5311</v>
      </c>
      <c r="H12" s="11">
        <v>4297</v>
      </c>
      <c r="I12" s="11">
        <v>614</v>
      </c>
      <c r="J12" s="11">
        <v>400</v>
      </c>
      <c r="K12" s="11">
        <v>1248</v>
      </c>
      <c r="L12" s="11">
        <f t="shared" si="3"/>
        <v>4859</v>
      </c>
      <c r="M12" s="11">
        <v>0</v>
      </c>
      <c r="N12" s="11">
        <v>2622</v>
      </c>
      <c r="O12" s="11">
        <v>2209</v>
      </c>
      <c r="P12" s="11">
        <v>0</v>
      </c>
      <c r="Q12" s="10">
        <v>28</v>
      </c>
    </row>
    <row r="13" spans="1:17" ht="15" customHeight="1" x14ac:dyDescent="0.15">
      <c r="A13" s="13" t="s">
        <v>4</v>
      </c>
      <c r="B13" s="12">
        <f t="shared" si="0"/>
        <v>55082</v>
      </c>
      <c r="C13" s="11">
        <f t="shared" si="1"/>
        <v>49610</v>
      </c>
      <c r="D13" s="11">
        <v>15037</v>
      </c>
      <c r="E13" s="11">
        <v>781</v>
      </c>
      <c r="F13" s="11">
        <v>33792</v>
      </c>
      <c r="G13" s="11">
        <f t="shared" si="2"/>
        <v>5472</v>
      </c>
      <c r="H13" s="11">
        <v>2993</v>
      </c>
      <c r="I13" s="11">
        <v>2479</v>
      </c>
      <c r="J13" s="11">
        <v>0</v>
      </c>
      <c r="K13" s="11">
        <v>3776</v>
      </c>
      <c r="L13" s="11">
        <f t="shared" si="3"/>
        <v>51306</v>
      </c>
      <c r="M13" s="11">
        <v>0</v>
      </c>
      <c r="N13" s="11">
        <v>31902</v>
      </c>
      <c r="O13" s="11">
        <v>19404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 t="shared" si="0"/>
        <v>15262</v>
      </c>
      <c r="C14" s="11">
        <f t="shared" si="1"/>
        <v>1795</v>
      </c>
      <c r="D14" s="11">
        <v>0</v>
      </c>
      <c r="E14" s="11">
        <v>0</v>
      </c>
      <c r="F14" s="11">
        <v>1795</v>
      </c>
      <c r="G14" s="11">
        <f t="shared" si="2"/>
        <v>13467</v>
      </c>
      <c r="H14" s="11">
        <v>12539</v>
      </c>
      <c r="I14" s="11">
        <v>791</v>
      </c>
      <c r="J14" s="11">
        <v>137</v>
      </c>
      <c r="K14" s="11">
        <v>205</v>
      </c>
      <c r="L14" s="11">
        <f t="shared" si="3"/>
        <v>15057</v>
      </c>
      <c r="M14" s="11">
        <v>0</v>
      </c>
      <c r="N14" s="11">
        <v>11</v>
      </c>
      <c r="O14" s="11">
        <v>15013</v>
      </c>
      <c r="P14" s="11">
        <v>0</v>
      </c>
      <c r="Q14" s="10">
        <v>33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112085</v>
      </c>
      <c r="C16" s="11">
        <f>SUM(D16:F16)</f>
        <v>296</v>
      </c>
      <c r="D16" s="11">
        <f>SUM(D6:D7)</f>
        <v>0</v>
      </c>
      <c r="E16" s="11">
        <f>SUM(E6:E7)</f>
        <v>0</v>
      </c>
      <c r="F16" s="11">
        <f>SUM(F6:F7)</f>
        <v>296</v>
      </c>
      <c r="G16" s="11">
        <f>SUM(H16:J16)</f>
        <v>111789</v>
      </c>
      <c r="H16" s="11">
        <f>SUM(H6:H7)</f>
        <v>29700</v>
      </c>
      <c r="I16" s="11">
        <f>SUM(I6:I7)</f>
        <v>0</v>
      </c>
      <c r="J16" s="11">
        <f>SUM(J6:J7)</f>
        <v>82089</v>
      </c>
      <c r="K16" s="11">
        <f>SUM(K6:K7)</f>
        <v>94285</v>
      </c>
      <c r="L16" s="11">
        <f>SUM(M16:Q16)</f>
        <v>17800</v>
      </c>
      <c r="M16" s="11">
        <f>SUM(M6:M7)</f>
        <v>360</v>
      </c>
      <c r="N16" s="11">
        <f>SUM(N6:N7)</f>
        <v>1219</v>
      </c>
      <c r="O16" s="11">
        <f>SUM(O6:O7)</f>
        <v>15625</v>
      </c>
      <c r="P16" s="11">
        <f>SUM(P6:P7)</f>
        <v>0</v>
      </c>
      <c r="Q16" s="10">
        <f>SUM(Q6:Q7)</f>
        <v>596</v>
      </c>
    </row>
    <row r="17" spans="1:17" ht="15" customHeight="1" x14ac:dyDescent="0.15">
      <c r="A17" s="13" t="s">
        <v>1</v>
      </c>
      <c r="B17" s="12">
        <f>+C17+G17</f>
        <v>103207</v>
      </c>
      <c r="C17" s="11">
        <f>SUM(D17:F17)</f>
        <v>52587</v>
      </c>
      <c r="D17" s="11">
        <f>SUM(D8:D14)</f>
        <v>15037</v>
      </c>
      <c r="E17" s="11">
        <f>SUM(E8:E14)</f>
        <v>1963</v>
      </c>
      <c r="F17" s="11">
        <f>SUM(F8:F14)</f>
        <v>35587</v>
      </c>
      <c r="G17" s="11">
        <f>SUM(H17:J17)</f>
        <v>50620</v>
      </c>
      <c r="H17" s="11">
        <f>SUM(H8:H14)</f>
        <v>44917</v>
      </c>
      <c r="I17" s="11">
        <f>SUM(I8:I14)</f>
        <v>3884</v>
      </c>
      <c r="J17" s="11">
        <f>SUM(J8:J14)</f>
        <v>1819</v>
      </c>
      <c r="K17" s="11">
        <f>SUM(K8:K14)</f>
        <v>9055</v>
      </c>
      <c r="L17" s="11">
        <f>SUM(M17:Q17)</f>
        <v>94152</v>
      </c>
      <c r="M17" s="11">
        <f>SUM(M8:M14)</f>
        <v>0</v>
      </c>
      <c r="N17" s="11">
        <f>SUM(N8:N14)</f>
        <v>34535</v>
      </c>
      <c r="O17" s="11">
        <f>SUM(O8:O14)</f>
        <v>59402</v>
      </c>
      <c r="P17" s="11">
        <f>SUM(P8:P14)</f>
        <v>0</v>
      </c>
      <c r="Q17" s="10">
        <f>SUM(Q8:Q14)</f>
        <v>215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215292</v>
      </c>
      <c r="C19" s="4">
        <f>SUM(D19:F19)</f>
        <v>52883</v>
      </c>
      <c r="D19" s="3">
        <f>SUM(D16:D17)</f>
        <v>15037</v>
      </c>
      <c r="E19" s="3">
        <f>SUM(E16:E17)</f>
        <v>1963</v>
      </c>
      <c r="F19" s="3">
        <f>SUM(F16:F17)</f>
        <v>35883</v>
      </c>
      <c r="G19" s="4">
        <f>SUM(H19:J19)</f>
        <v>162409</v>
      </c>
      <c r="H19" s="3">
        <f>SUM(H16:H17)</f>
        <v>74617</v>
      </c>
      <c r="I19" s="3">
        <f>SUM(I16:I17)</f>
        <v>3884</v>
      </c>
      <c r="J19" s="3">
        <f>SUM(J16:J17)</f>
        <v>83908</v>
      </c>
      <c r="K19" s="4">
        <f>SUM(K16:K17)</f>
        <v>103340</v>
      </c>
      <c r="L19" s="3">
        <f>SUM(M19:Q19)</f>
        <v>111952</v>
      </c>
      <c r="M19" s="3">
        <f>SUM(M16:M17)</f>
        <v>360</v>
      </c>
      <c r="N19" s="3">
        <f>SUM(N16:N17)</f>
        <v>35754</v>
      </c>
      <c r="O19" s="3">
        <f>SUM(O16:O17)</f>
        <v>75027</v>
      </c>
      <c r="P19" s="3">
        <f>SUM(P16:P17)</f>
        <v>0</v>
      </c>
      <c r="Q19" s="2">
        <f>SUM(Q16:Q17)</f>
        <v>811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AD15" sqref="AD15"/>
    </sheetView>
  </sheetViews>
  <sheetFormatPr defaultColWidth="6.625" defaultRowHeight="15" customHeight="1" x14ac:dyDescent="0.15"/>
  <cols>
    <col min="1" max="1" width="9.25" style="1" customWidth="1"/>
    <col min="2" max="16384" width="6.625" style="1"/>
  </cols>
  <sheetData>
    <row r="1" spans="1:17" s="29" customFormat="1" ht="18" customHeight="1" x14ac:dyDescent="0.2">
      <c r="A1" s="29" t="s">
        <v>35</v>
      </c>
      <c r="E1" s="31" t="s">
        <v>34</v>
      </c>
      <c r="I1" s="29" t="s">
        <v>33</v>
      </c>
    </row>
    <row r="2" spans="1:17" s="29" customFormat="1" ht="15" customHeight="1" thickBot="1" x14ac:dyDescent="0.2">
      <c r="Q2" s="30" t="s">
        <v>32</v>
      </c>
    </row>
    <row r="3" spans="1:17" s="18" customFormat="1" ht="15" customHeight="1" x14ac:dyDescent="0.15">
      <c r="A3" s="28"/>
      <c r="B3" s="27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18" customFormat="1" ht="15" customHeight="1" x14ac:dyDescent="0.15">
      <c r="A4" s="26"/>
      <c r="B4" s="25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1999440</v>
      </c>
      <c r="C6" s="15">
        <f t="shared" ref="C6:C14" si="1">SUM(D6:F6)</f>
        <v>4080</v>
      </c>
      <c r="D6" s="15">
        <v>0</v>
      </c>
      <c r="E6" s="15">
        <v>0</v>
      </c>
      <c r="F6" s="15">
        <v>4080</v>
      </c>
      <c r="G6" s="15">
        <f t="shared" ref="G6:G14" si="2">SUM(H6:J6)</f>
        <v>1995360</v>
      </c>
      <c r="H6" s="15">
        <v>407411</v>
      </c>
      <c r="I6" s="15">
        <v>0</v>
      </c>
      <c r="J6" s="15">
        <v>1587949</v>
      </c>
      <c r="K6" s="15">
        <v>1604249</v>
      </c>
      <c r="L6" s="15">
        <f t="shared" ref="L6:L14" si="3">SUM(M6:Q6)</f>
        <v>395191</v>
      </c>
      <c r="M6" s="15">
        <v>6000</v>
      </c>
      <c r="N6" s="15">
        <v>12100</v>
      </c>
      <c r="O6" s="15">
        <v>375033</v>
      </c>
      <c r="P6" s="15">
        <v>0</v>
      </c>
      <c r="Q6" s="14">
        <v>2058</v>
      </c>
    </row>
    <row r="7" spans="1:17" ht="15" customHeight="1" x14ac:dyDescent="0.15">
      <c r="A7" s="13" t="s">
        <v>10</v>
      </c>
      <c r="B7" s="12">
        <f t="shared" si="0"/>
        <v>45206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45206</v>
      </c>
      <c r="H7" s="11">
        <v>0</v>
      </c>
      <c r="I7" s="11">
        <v>0</v>
      </c>
      <c r="J7" s="11">
        <v>45206</v>
      </c>
      <c r="K7" s="11">
        <v>20320</v>
      </c>
      <c r="L7" s="11">
        <f t="shared" si="3"/>
        <v>24886</v>
      </c>
      <c r="M7" s="11">
        <v>0</v>
      </c>
      <c r="N7" s="11">
        <v>0</v>
      </c>
      <c r="O7" s="11">
        <v>24886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3620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3620</v>
      </c>
      <c r="H8" s="11">
        <v>0</v>
      </c>
      <c r="I8" s="11">
        <v>0</v>
      </c>
      <c r="J8" s="11">
        <v>3620</v>
      </c>
      <c r="K8" s="11">
        <v>0</v>
      </c>
      <c r="L8" s="11">
        <f t="shared" si="3"/>
        <v>3620</v>
      </c>
      <c r="M8" s="11">
        <v>0</v>
      </c>
      <c r="N8" s="11">
        <v>0</v>
      </c>
      <c r="O8" s="11">
        <v>3620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 t="shared" si="0"/>
        <v>406060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406060</v>
      </c>
      <c r="H9" s="11">
        <v>399060</v>
      </c>
      <c r="I9" s="11">
        <v>0</v>
      </c>
      <c r="J9" s="11">
        <v>7000</v>
      </c>
      <c r="K9" s="11">
        <v>30500</v>
      </c>
      <c r="L9" s="11">
        <f t="shared" si="3"/>
        <v>375560</v>
      </c>
      <c r="M9" s="11">
        <v>0</v>
      </c>
      <c r="N9" s="11">
        <v>0</v>
      </c>
      <c r="O9" s="11">
        <v>374320</v>
      </c>
      <c r="P9" s="11">
        <v>0</v>
      </c>
      <c r="Q9" s="10">
        <v>1240</v>
      </c>
    </row>
    <row r="10" spans="1:17" ht="15" customHeight="1" x14ac:dyDescent="0.15">
      <c r="A10" s="13" t="s">
        <v>7</v>
      </c>
      <c r="B10" s="12">
        <f t="shared" si="0"/>
        <v>26833</v>
      </c>
      <c r="C10" s="11">
        <f t="shared" si="1"/>
        <v>0</v>
      </c>
      <c r="D10" s="11">
        <v>0</v>
      </c>
      <c r="E10" s="11">
        <v>0</v>
      </c>
      <c r="F10" s="11">
        <v>0</v>
      </c>
      <c r="G10" s="11">
        <f t="shared" si="2"/>
        <v>26833</v>
      </c>
      <c r="H10" s="11">
        <v>25678</v>
      </c>
      <c r="I10" s="11">
        <v>0</v>
      </c>
      <c r="J10" s="11">
        <v>1155</v>
      </c>
      <c r="K10" s="11">
        <v>7283</v>
      </c>
      <c r="L10" s="11">
        <f t="shared" si="3"/>
        <v>19550</v>
      </c>
      <c r="M10" s="11">
        <v>0</v>
      </c>
      <c r="N10" s="11">
        <v>0</v>
      </c>
      <c r="O10" s="11">
        <v>19550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89850</v>
      </c>
      <c r="C11" s="11">
        <f t="shared" si="1"/>
        <v>6000</v>
      </c>
      <c r="D11" s="11">
        <v>0</v>
      </c>
      <c r="E11" s="11">
        <v>6000</v>
      </c>
      <c r="F11" s="11">
        <v>0</v>
      </c>
      <c r="G11" s="11">
        <f t="shared" si="2"/>
        <v>83850</v>
      </c>
      <c r="H11" s="11">
        <v>76850</v>
      </c>
      <c r="I11" s="11">
        <v>0</v>
      </c>
      <c r="J11" s="11">
        <v>7000</v>
      </c>
      <c r="K11" s="11">
        <v>16300</v>
      </c>
      <c r="L11" s="11">
        <f t="shared" si="3"/>
        <v>73550</v>
      </c>
      <c r="M11" s="11">
        <v>0</v>
      </c>
      <c r="N11" s="11">
        <v>0</v>
      </c>
      <c r="O11" s="11">
        <v>73550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 t="shared" si="0"/>
        <v>183225</v>
      </c>
      <c r="C12" s="11">
        <f t="shared" si="1"/>
        <v>36000</v>
      </c>
      <c r="D12" s="11">
        <v>0</v>
      </c>
      <c r="E12" s="11">
        <v>36000</v>
      </c>
      <c r="F12" s="11">
        <v>0</v>
      </c>
      <c r="G12" s="11">
        <f t="shared" si="2"/>
        <v>147225</v>
      </c>
      <c r="H12" s="11">
        <v>106650</v>
      </c>
      <c r="I12" s="11">
        <v>30000</v>
      </c>
      <c r="J12" s="11">
        <v>10575</v>
      </c>
      <c r="K12" s="11">
        <v>26950</v>
      </c>
      <c r="L12" s="11">
        <f t="shared" si="3"/>
        <v>156275</v>
      </c>
      <c r="M12" s="11">
        <v>0</v>
      </c>
      <c r="N12" s="11">
        <v>60000</v>
      </c>
      <c r="O12" s="11">
        <v>96200</v>
      </c>
      <c r="P12" s="11">
        <v>0</v>
      </c>
      <c r="Q12" s="10">
        <v>75</v>
      </c>
    </row>
    <row r="13" spans="1:17" ht="15" customHeight="1" x14ac:dyDescent="0.15">
      <c r="A13" s="13" t="s">
        <v>4</v>
      </c>
      <c r="B13" s="12">
        <f t="shared" si="0"/>
        <v>2503683</v>
      </c>
      <c r="C13" s="11">
        <f t="shared" si="1"/>
        <v>2385491</v>
      </c>
      <c r="D13" s="11">
        <v>904600</v>
      </c>
      <c r="E13" s="11">
        <v>14400</v>
      </c>
      <c r="F13" s="11">
        <v>1466491</v>
      </c>
      <c r="G13" s="11">
        <f t="shared" si="2"/>
        <v>118192</v>
      </c>
      <c r="H13" s="11">
        <v>59685</v>
      </c>
      <c r="I13" s="11">
        <v>58507</v>
      </c>
      <c r="J13" s="11">
        <v>0</v>
      </c>
      <c r="K13" s="11">
        <v>85007</v>
      </c>
      <c r="L13" s="11">
        <f t="shared" si="3"/>
        <v>2418676</v>
      </c>
      <c r="M13" s="11">
        <v>0</v>
      </c>
      <c r="N13" s="11">
        <v>1662580</v>
      </c>
      <c r="O13" s="11">
        <v>756096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 t="shared" si="0"/>
        <v>271430</v>
      </c>
      <c r="C14" s="11">
        <f t="shared" si="1"/>
        <v>59300</v>
      </c>
      <c r="D14" s="11">
        <v>0</v>
      </c>
      <c r="E14" s="11">
        <v>0</v>
      </c>
      <c r="F14" s="11">
        <v>59300</v>
      </c>
      <c r="G14" s="11">
        <f t="shared" si="2"/>
        <v>212130</v>
      </c>
      <c r="H14" s="11">
        <v>184800</v>
      </c>
      <c r="I14" s="11">
        <v>24500</v>
      </c>
      <c r="J14" s="11">
        <v>2830</v>
      </c>
      <c r="K14" s="11">
        <v>3460</v>
      </c>
      <c r="L14" s="11">
        <f t="shared" si="3"/>
        <v>267970</v>
      </c>
      <c r="M14" s="11">
        <v>0</v>
      </c>
      <c r="N14" s="11">
        <v>1000</v>
      </c>
      <c r="O14" s="11">
        <v>266270</v>
      </c>
      <c r="P14" s="11">
        <v>0</v>
      </c>
      <c r="Q14" s="10">
        <v>700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2044646</v>
      </c>
      <c r="C16" s="11">
        <f>SUM(D16:F16)</f>
        <v>4080</v>
      </c>
      <c r="D16" s="11">
        <f>SUM(D6:D7)</f>
        <v>0</v>
      </c>
      <c r="E16" s="11">
        <f>SUM(E6:E7)</f>
        <v>0</v>
      </c>
      <c r="F16" s="11">
        <f>SUM(F6:F7)</f>
        <v>4080</v>
      </c>
      <c r="G16" s="11">
        <f>SUM(H16:J16)</f>
        <v>2040566</v>
      </c>
      <c r="H16" s="11">
        <f>SUM(H6:H7)</f>
        <v>407411</v>
      </c>
      <c r="I16" s="11">
        <f>SUM(I6:I7)</f>
        <v>0</v>
      </c>
      <c r="J16" s="11">
        <f>SUM(J6:J7)</f>
        <v>1633155</v>
      </c>
      <c r="K16" s="11">
        <f>SUM(K6:K7)</f>
        <v>1624569</v>
      </c>
      <c r="L16" s="11">
        <f>SUM(M16:Q16)</f>
        <v>420077</v>
      </c>
      <c r="M16" s="11">
        <f>SUM(M6:M7)</f>
        <v>6000</v>
      </c>
      <c r="N16" s="11">
        <f>SUM(N6:N7)</f>
        <v>12100</v>
      </c>
      <c r="O16" s="11">
        <f>SUM(O6:O7)</f>
        <v>399919</v>
      </c>
      <c r="P16" s="11">
        <f>SUM(P6:P7)</f>
        <v>0</v>
      </c>
      <c r="Q16" s="10">
        <f>SUM(Q6:Q7)</f>
        <v>2058</v>
      </c>
    </row>
    <row r="17" spans="1:17" ht="15" customHeight="1" x14ac:dyDescent="0.15">
      <c r="A17" s="13" t="s">
        <v>1</v>
      </c>
      <c r="B17" s="12">
        <f>+C17+G17</f>
        <v>3484701</v>
      </c>
      <c r="C17" s="11">
        <f>SUM(D17:F17)</f>
        <v>2486791</v>
      </c>
      <c r="D17" s="11">
        <f>SUM(D8:D14)</f>
        <v>904600</v>
      </c>
      <c r="E17" s="11">
        <f>SUM(E8:E14)</f>
        <v>56400</v>
      </c>
      <c r="F17" s="11">
        <f>SUM(F8:F14)</f>
        <v>1525791</v>
      </c>
      <c r="G17" s="11">
        <f>SUM(H17:J17)</f>
        <v>997910</v>
      </c>
      <c r="H17" s="11">
        <f>SUM(H8:H14)</f>
        <v>852723</v>
      </c>
      <c r="I17" s="11">
        <f>SUM(I8:I14)</f>
        <v>113007</v>
      </c>
      <c r="J17" s="11">
        <f>SUM(J8:J14)</f>
        <v>32180</v>
      </c>
      <c r="K17" s="11">
        <f>SUM(K8:K14)</f>
        <v>169500</v>
      </c>
      <c r="L17" s="11">
        <f>SUM(M17:Q17)</f>
        <v>3315201</v>
      </c>
      <c r="M17" s="11">
        <f>SUM(M8:M14)</f>
        <v>0</v>
      </c>
      <c r="N17" s="11">
        <f>SUM(N8:N14)</f>
        <v>1723580</v>
      </c>
      <c r="O17" s="11">
        <f>SUM(O8:O14)</f>
        <v>1589606</v>
      </c>
      <c r="P17" s="11">
        <f>SUM(P8:P14)</f>
        <v>0</v>
      </c>
      <c r="Q17" s="10">
        <f>SUM(Q8:Q14)</f>
        <v>2015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5529347</v>
      </c>
      <c r="C19" s="4">
        <f>SUM(D19:F19)</f>
        <v>2490871</v>
      </c>
      <c r="D19" s="3">
        <f>SUM(D16:D17)</f>
        <v>904600</v>
      </c>
      <c r="E19" s="3">
        <f>SUM(E16:E17)</f>
        <v>56400</v>
      </c>
      <c r="F19" s="3">
        <f>SUM(F16:F17)</f>
        <v>1529871</v>
      </c>
      <c r="G19" s="4">
        <f>SUM(H19:J19)</f>
        <v>3038476</v>
      </c>
      <c r="H19" s="3">
        <f>SUM(H16:H17)</f>
        <v>1260134</v>
      </c>
      <c r="I19" s="3">
        <f>SUM(I16:I17)</f>
        <v>113007</v>
      </c>
      <c r="J19" s="3">
        <f>SUM(J16:J17)</f>
        <v>1665335</v>
      </c>
      <c r="K19" s="4">
        <f>SUM(K16:K17)</f>
        <v>1794069</v>
      </c>
      <c r="L19" s="3">
        <f>SUM(M19:Q19)</f>
        <v>3735278</v>
      </c>
      <c r="M19" s="3">
        <f>SUM(M16:M17)</f>
        <v>6000</v>
      </c>
      <c r="N19" s="3">
        <f>SUM(N16:N17)</f>
        <v>1735680</v>
      </c>
      <c r="O19" s="3">
        <f>SUM(O16:O17)</f>
        <v>1989525</v>
      </c>
      <c r="P19" s="3">
        <f>SUM(P16:P17)</f>
        <v>0</v>
      </c>
      <c r="Q19" s="2">
        <f>SUM(Q16:Q17)</f>
        <v>4073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2019-12-27T01:13:04Z</dcterms:modified>
</cp:coreProperties>
</file>