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G6" i="3"/>
  <c r="B6" i="3" s="1"/>
  <c r="L6" i="3"/>
  <c r="C7" i="3"/>
  <c r="B7" i="3" s="1"/>
  <c r="G7" i="3"/>
  <c r="L7" i="3"/>
  <c r="C8" i="3"/>
  <c r="G8" i="3"/>
  <c r="B8" i="3" s="1"/>
  <c r="L8" i="3"/>
  <c r="C9" i="3"/>
  <c r="B9" i="3" s="1"/>
  <c r="G9" i="3"/>
  <c r="L9" i="3"/>
  <c r="C10" i="3"/>
  <c r="G10" i="3"/>
  <c r="B10" i="3" s="1"/>
  <c r="L10" i="3"/>
  <c r="C11" i="3"/>
  <c r="B11" i="3" s="1"/>
  <c r="G11" i="3"/>
  <c r="L11" i="3"/>
  <c r="C12" i="3"/>
  <c r="G12" i="3"/>
  <c r="B12" i="3" s="1"/>
  <c r="L12" i="3"/>
  <c r="C13" i="3"/>
  <c r="B13" i="3" s="1"/>
  <c r="G13" i="3"/>
  <c r="L13" i="3"/>
  <c r="C14" i="3"/>
  <c r="G14" i="3"/>
  <c r="B14" i="3" s="1"/>
  <c r="L14" i="3"/>
  <c r="D16" i="3"/>
  <c r="C16" i="3" s="1"/>
  <c r="E16" i="3"/>
  <c r="F16" i="3"/>
  <c r="H16" i="3"/>
  <c r="G16" i="3" s="1"/>
  <c r="I16" i="3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H17" i="3"/>
  <c r="G17" i="3" s="1"/>
  <c r="I17" i="3"/>
  <c r="J17" i="3"/>
  <c r="K17" i="3"/>
  <c r="M17" i="3"/>
  <c r="L17" i="3" s="1"/>
  <c r="N17" i="3"/>
  <c r="O17" i="3"/>
  <c r="P17" i="3"/>
  <c r="Q17" i="3"/>
  <c r="D19" i="3"/>
  <c r="C19" i="3" s="1"/>
  <c r="E19" i="3"/>
  <c r="F19" i="3"/>
  <c r="H19" i="3"/>
  <c r="G19" i="3" s="1"/>
  <c r="I19" i="3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E16" i="2"/>
  <c r="C16" i="2" s="1"/>
  <c r="B16" i="2" s="1"/>
  <c r="F16" i="2"/>
  <c r="G16" i="2"/>
  <c r="H16" i="2"/>
  <c r="I16" i="2"/>
  <c r="J16" i="2"/>
  <c r="K16" i="2"/>
  <c r="M16" i="2"/>
  <c r="L16" i="2" s="1"/>
  <c r="N16" i="2"/>
  <c r="O16" i="2"/>
  <c r="P16" i="2"/>
  <c r="Q16" i="2"/>
  <c r="D17" i="2"/>
  <c r="E17" i="2"/>
  <c r="F17" i="2"/>
  <c r="C17" i="2" s="1"/>
  <c r="B17" i="2" s="1"/>
  <c r="G17" i="2"/>
  <c r="H17" i="2"/>
  <c r="I17" i="2"/>
  <c r="J17" i="2"/>
  <c r="K17" i="2"/>
  <c r="M17" i="2"/>
  <c r="L17" i="2" s="1"/>
  <c r="N17" i="2"/>
  <c r="O17" i="2"/>
  <c r="P17" i="2"/>
  <c r="Q17" i="2"/>
  <c r="D19" i="2"/>
  <c r="E19" i="2"/>
  <c r="G19" i="2"/>
  <c r="H19" i="2"/>
  <c r="I19" i="2"/>
  <c r="J19" i="2"/>
  <c r="K19" i="2"/>
  <c r="M19" i="2"/>
  <c r="L19" i="2" s="1"/>
  <c r="N19" i="2"/>
  <c r="O19" i="2"/>
  <c r="P19" i="2"/>
  <c r="Q19" i="2"/>
  <c r="B19" i="3" l="1"/>
  <c r="B16" i="3"/>
  <c r="F19" i="2"/>
  <c r="C19" i="2" s="1"/>
  <c r="B19" i="2" s="1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<sst xmlns="http://schemas.openxmlformats.org/spreadsheetml/2006/main" count="149" uniqueCount="103">
  <si>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</si>
  <si>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</si>
  <si>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</si>
  <si>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</si>
  <si>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</si>
  <si>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</si>
  <si>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</si>
  <si>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</si>
  <si>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</si>
  <si>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</si>
  <si>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</si>
  <si>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</si>
  <si>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</si>
  <si>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</si>
  <si>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</si>
  <si>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</si>
  <si>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</si>
  <si>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</si>
  <si>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</si>
  <si>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</si>
  <si>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</si>
  <si>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</si>
  <si>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</si>
  <si>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</si>
  <si>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</si>
  <si>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</si>
  <si>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</si>
  <si>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</si>
  <si>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</si>
  <si>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</si>
  <si>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</si>
  <si>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</si>
  <si>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</si>
  <si>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2年  1月分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</si>
  <si>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</si>
  <si>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</si>
  <si>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</si>
  <si>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</si>
  <si>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</si>
  <si>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</si>
  <si>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2年  1月分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</si>
  <si>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</si>
  <si>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</si>
  <si>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</si>
  <si>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</si>
  <si>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</si>
  <si>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</si>
  <si>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</si>
  <si>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</si>
  <si>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</si>
  <si>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</si>
  <si>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</si>
  <si>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</si>
  <si>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</si>
  <si>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</si>
  <si>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</si>
  <si>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</si>
  <si>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</si>
  <si>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</si>
  <si>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</si>
  <si>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</si>
  <si>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</si>
  <si>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</si>
  <si>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</si>
  <si>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</si>
  <si>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</si>
  <si>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</si>
  <si>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</si>
  <si>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</si>
  <si>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</si>
  <si>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</si>
  <si>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</si>
  <si>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</si>
  <si>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</si>
  <si>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</si>
  <si>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</si>
  <si>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</si>
  <si>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</si>
  <si>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</si>
  <si>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</si>
  <si>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</si>
  <si>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</si>
  <si>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</si>
  <si>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</si>
  <si>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</si>
  <si>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</si>
  <si>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</si>
  <si>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</si>
  <si>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</si>
  <si>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</si>
  <si>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</si>
  <si>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</si>
  <si>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</si>
  <si>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</si>
  <si>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</si>
  <si>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</si>
  <si>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</si>
  <si>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</si>
  <si>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</si>
  <si>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</si>
  <si>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</si>
  <si>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2年  1月分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</si>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</sst>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102</v>
      </c>
      <c r="I1" s="36" t="s">
        <v>101</v>
      </c>
    </row>
    <row r="2" spans="1:13" s="36" customFormat="1" ht="15" customHeight="1" thickBot="1" x14ac:dyDescent="0.2">
      <c r="M2" s="37" t="s">
        <v>39</v>
      </c>
    </row>
    <row r="3" spans="1:13" s="40" customFormat="1" ht="15" customHeight="1" x14ac:dyDescent="0.15">
      <c r="A3" s="35"/>
      <c r="B3" s="34"/>
      <c r="C3" s="32" t="s">
        <v>100</v>
      </c>
      <c r="D3" s="31"/>
      <c r="E3" s="31"/>
      <c r="F3" s="31"/>
      <c r="G3" s="31"/>
      <c r="H3" s="31"/>
      <c r="I3" s="31"/>
      <c r="J3" s="31"/>
      <c r="K3" s="33"/>
      <c r="L3" s="32" t="s">
        <v>99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96</v>
      </c>
      <c r="B5" s="60">
        <f>SUM( C5:K5)</f>
        <v>21312</v>
      </c>
      <c r="C5" s="59">
        <v>17644</v>
      </c>
      <c r="D5" s="59">
        <v>507</v>
      </c>
      <c r="E5" s="59">
        <v>0</v>
      </c>
      <c r="F5" s="59">
        <v>0</v>
      </c>
      <c r="G5" s="59">
        <v>0</v>
      </c>
      <c r="H5" s="59">
        <v>376</v>
      </c>
      <c r="I5" s="59">
        <v>53</v>
      </c>
      <c r="J5" s="59">
        <v>2534</v>
      </c>
      <c r="K5" s="59">
        <v>198</v>
      </c>
      <c r="L5" s="59">
        <v>14291</v>
      </c>
      <c r="M5" s="58">
        <v>7021</v>
      </c>
    </row>
    <row r="6" spans="1:13" ht="15" customHeight="1" x14ac:dyDescent="0.15">
      <c r="A6" s="48" t="s">
        <v>95</v>
      </c>
      <c r="B6" s="47">
        <f>SUM( C6:K6)</f>
        <v>7528</v>
      </c>
      <c r="C6" s="46">
        <v>6456</v>
      </c>
      <c r="D6" s="46">
        <v>0</v>
      </c>
      <c r="E6" s="46">
        <v>0</v>
      </c>
      <c r="F6" s="46">
        <v>0</v>
      </c>
      <c r="G6" s="46">
        <v>0</v>
      </c>
      <c r="H6" s="46">
        <v>42</v>
      </c>
      <c r="I6" s="46">
        <v>0</v>
      </c>
      <c r="J6" s="46">
        <v>997</v>
      </c>
      <c r="K6" s="46">
        <v>33</v>
      </c>
      <c r="L6" s="46">
        <v>6653</v>
      </c>
      <c r="M6" s="45">
        <v>875</v>
      </c>
    </row>
    <row r="7" spans="1:13" ht="15" customHeight="1" x14ac:dyDescent="0.15">
      <c r="A7" s="48" t="s">
        <v>94</v>
      </c>
      <c r="B7" s="47">
        <f>SUM( C7:K7)</f>
        <v>2113</v>
      </c>
      <c r="C7" s="46">
        <v>1428</v>
      </c>
      <c r="D7" s="46">
        <v>0</v>
      </c>
      <c r="E7" s="46">
        <v>165</v>
      </c>
      <c r="F7" s="46">
        <v>318</v>
      </c>
      <c r="G7" s="46">
        <v>0</v>
      </c>
      <c r="H7" s="46">
        <v>0</v>
      </c>
      <c r="I7" s="46">
        <v>62</v>
      </c>
      <c r="J7" s="46">
        <v>0</v>
      </c>
      <c r="K7" s="46">
        <v>140</v>
      </c>
      <c r="L7" s="46">
        <v>1701</v>
      </c>
      <c r="M7" s="45">
        <v>412</v>
      </c>
    </row>
    <row r="8" spans="1:13" ht="15" customHeight="1" x14ac:dyDescent="0.15">
      <c r="A8" s="48" t="s">
        <v>93</v>
      </c>
      <c r="B8" s="47">
        <f>SUM( C8:K8)</f>
        <v>5142</v>
      </c>
      <c r="C8" s="46">
        <v>2543</v>
      </c>
      <c r="D8" s="46">
        <v>1070</v>
      </c>
      <c r="E8" s="46">
        <v>0</v>
      </c>
      <c r="F8" s="46">
        <v>1300</v>
      </c>
      <c r="G8" s="46">
        <v>98</v>
      </c>
      <c r="H8" s="46">
        <v>0</v>
      </c>
      <c r="I8" s="46">
        <v>0</v>
      </c>
      <c r="J8" s="46">
        <v>86</v>
      </c>
      <c r="K8" s="46">
        <v>45</v>
      </c>
      <c r="L8" s="46">
        <v>1805</v>
      </c>
      <c r="M8" s="45">
        <v>3337</v>
      </c>
    </row>
    <row r="9" spans="1:13" ht="15" customHeight="1" x14ac:dyDescent="0.15">
      <c r="A9" s="48" t="s">
        <v>92</v>
      </c>
      <c r="B9" s="47">
        <f>SUM( C9:K9)</f>
        <v>4367</v>
      </c>
      <c r="C9" s="46">
        <v>1562</v>
      </c>
      <c r="D9" s="46">
        <v>0</v>
      </c>
      <c r="E9" s="46">
        <v>422</v>
      </c>
      <c r="F9" s="46">
        <v>201</v>
      </c>
      <c r="G9" s="46">
        <v>0</v>
      </c>
      <c r="H9" s="46">
        <v>1671</v>
      </c>
      <c r="I9" s="46">
        <v>479</v>
      </c>
      <c r="J9" s="46">
        <v>0</v>
      </c>
      <c r="K9" s="46">
        <v>32</v>
      </c>
      <c r="L9" s="46">
        <v>1423</v>
      </c>
      <c r="M9" s="45">
        <v>2944</v>
      </c>
    </row>
    <row r="10" spans="1:13" ht="15" customHeight="1" x14ac:dyDescent="0.15">
      <c r="A10" s="48" t="s">
        <v>91</v>
      </c>
      <c r="B10" s="47">
        <f>SUM( C10:K10)</f>
        <v>3413</v>
      </c>
      <c r="C10" s="46">
        <v>3192</v>
      </c>
      <c r="D10" s="46">
        <v>0</v>
      </c>
      <c r="E10" s="46">
        <v>0</v>
      </c>
      <c r="F10" s="46">
        <v>163</v>
      </c>
      <c r="G10" s="46">
        <v>0</v>
      </c>
      <c r="H10" s="46">
        <v>0</v>
      </c>
      <c r="I10" s="46">
        <v>0</v>
      </c>
      <c r="J10" s="46">
        <v>0</v>
      </c>
      <c r="K10" s="46">
        <v>58</v>
      </c>
      <c r="L10" s="46">
        <v>1823</v>
      </c>
      <c r="M10" s="45">
        <v>1590</v>
      </c>
    </row>
    <row r="11" spans="1:13" ht="15" customHeight="1" x14ac:dyDescent="0.15">
      <c r="A11" s="48" t="s">
        <v>90</v>
      </c>
      <c r="B11" s="47">
        <f>SUM( C11:K11)</f>
        <v>475</v>
      </c>
      <c r="C11" s="46">
        <v>461</v>
      </c>
      <c r="D11" s="46">
        <v>0</v>
      </c>
      <c r="E11" s="46">
        <v>0</v>
      </c>
      <c r="F11" s="46">
        <v>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461</v>
      </c>
      <c r="M11" s="45">
        <v>14</v>
      </c>
    </row>
    <row r="12" spans="1:13" ht="15" customHeight="1" x14ac:dyDescent="0.15">
      <c r="A12" s="48" t="s">
        <v>89</v>
      </c>
      <c r="B12" s="47">
        <f>SUM( C12:K12)</f>
        <v>743</v>
      </c>
      <c r="C12" s="46">
        <v>487</v>
      </c>
      <c r="D12" s="46">
        <v>0</v>
      </c>
      <c r="E12" s="46">
        <v>0</v>
      </c>
      <c r="F12" s="46">
        <v>256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464</v>
      </c>
      <c r="M12" s="45">
        <v>279</v>
      </c>
    </row>
    <row r="13" spans="1:13" ht="15" customHeight="1" x14ac:dyDescent="0.15">
      <c r="A13" s="48" t="s">
        <v>88</v>
      </c>
      <c r="B13" s="47">
        <f>SUM( C13:K13)</f>
        <v>2884</v>
      </c>
      <c r="C13" s="46">
        <v>2884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1967</v>
      </c>
      <c r="M13" s="45">
        <v>917</v>
      </c>
    </row>
    <row r="14" spans="1:13" ht="15" customHeight="1" x14ac:dyDescent="0.15">
      <c r="A14" s="48" t="s">
        <v>87</v>
      </c>
      <c r="B14" s="47">
        <f>SUM( C14:K14)</f>
        <v>2763</v>
      </c>
      <c r="C14" s="46">
        <v>710</v>
      </c>
      <c r="D14" s="46">
        <v>0</v>
      </c>
      <c r="E14" s="46">
        <v>0</v>
      </c>
      <c r="F14" s="46">
        <v>189</v>
      </c>
      <c r="G14" s="46">
        <v>0</v>
      </c>
      <c r="H14" s="46">
        <v>1836</v>
      </c>
      <c r="I14" s="46">
        <v>0</v>
      </c>
      <c r="J14" s="46">
        <v>0</v>
      </c>
      <c r="K14" s="46">
        <v>28</v>
      </c>
      <c r="L14" s="46">
        <v>601</v>
      </c>
      <c r="M14" s="45">
        <v>2162</v>
      </c>
    </row>
    <row r="15" spans="1:13" ht="15" customHeight="1" x14ac:dyDescent="0.15">
      <c r="A15" s="48" t="s">
        <v>86</v>
      </c>
      <c r="B15" s="47">
        <f>SUM( C15:K15)</f>
        <v>56870</v>
      </c>
      <c r="C15" s="46">
        <v>3496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53374</v>
      </c>
      <c r="J15" s="46">
        <v>0</v>
      </c>
      <c r="K15" s="46">
        <v>0</v>
      </c>
      <c r="L15" s="46">
        <v>3010</v>
      </c>
      <c r="M15" s="45">
        <v>53860</v>
      </c>
    </row>
    <row r="16" spans="1:13" ht="15" customHeight="1" x14ac:dyDescent="0.15">
      <c r="A16" s="48" t="s">
        <v>85</v>
      </c>
      <c r="B16" s="47">
        <f>SUM( C16:K16)</f>
        <v>1964</v>
      </c>
      <c r="C16" s="46">
        <v>1597</v>
      </c>
      <c r="D16" s="46">
        <v>327</v>
      </c>
      <c r="E16" s="46">
        <v>0</v>
      </c>
      <c r="F16" s="46">
        <v>40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1370</v>
      </c>
      <c r="M16" s="45">
        <v>594</v>
      </c>
    </row>
    <row r="17" spans="1:13" ht="15" customHeight="1" x14ac:dyDescent="0.15">
      <c r="A17" s="48" t="s">
        <v>84</v>
      </c>
      <c r="B17" s="47">
        <f>SUM( C17:K17)</f>
        <v>6825</v>
      </c>
      <c r="C17" s="46">
        <v>6201</v>
      </c>
      <c r="D17" s="46">
        <v>148</v>
      </c>
      <c r="E17" s="46">
        <v>0</v>
      </c>
      <c r="F17" s="46">
        <v>0</v>
      </c>
      <c r="G17" s="46">
        <v>0</v>
      </c>
      <c r="H17" s="46">
        <v>0</v>
      </c>
      <c r="I17" s="46">
        <v>189</v>
      </c>
      <c r="J17" s="46">
        <v>0</v>
      </c>
      <c r="K17" s="46">
        <v>287</v>
      </c>
      <c r="L17" s="46">
        <v>4876</v>
      </c>
      <c r="M17" s="45">
        <v>1949</v>
      </c>
    </row>
    <row r="18" spans="1:13" ht="15" customHeight="1" x14ac:dyDescent="0.15">
      <c r="A18" s="48" t="s">
        <v>83</v>
      </c>
      <c r="B18" s="47">
        <f>SUM( C18:K18)</f>
        <v>5611</v>
      </c>
      <c r="C18" s="46">
        <v>5373</v>
      </c>
      <c r="D18" s="46">
        <v>93</v>
      </c>
      <c r="E18" s="46">
        <v>0</v>
      </c>
      <c r="F18" s="46">
        <v>0</v>
      </c>
      <c r="G18" s="46">
        <v>0</v>
      </c>
      <c r="H18" s="46">
        <v>64</v>
      </c>
      <c r="I18" s="46">
        <v>0</v>
      </c>
      <c r="J18" s="46">
        <v>81</v>
      </c>
      <c r="K18" s="46">
        <v>0</v>
      </c>
      <c r="L18" s="46">
        <v>4323</v>
      </c>
      <c r="M18" s="45">
        <v>1288</v>
      </c>
    </row>
    <row r="19" spans="1:13" ht="15" customHeight="1" x14ac:dyDescent="0.15">
      <c r="A19" s="48" t="s">
        <v>82</v>
      </c>
      <c r="B19" s="47">
        <f>SUM( C19:K19)</f>
        <v>666</v>
      </c>
      <c r="C19" s="46">
        <v>548</v>
      </c>
      <c r="D19" s="46">
        <v>0</v>
      </c>
      <c r="E19" s="46">
        <v>0</v>
      </c>
      <c r="F19" s="46">
        <v>118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440</v>
      </c>
      <c r="M19" s="45">
        <v>226</v>
      </c>
    </row>
    <row r="20" spans="1:13" ht="15" customHeight="1" x14ac:dyDescent="0.15">
      <c r="A20" s="48" t="s">
        <v>81</v>
      </c>
      <c r="B20" s="47">
        <f>SUM( C20:K20)</f>
        <v>4662</v>
      </c>
      <c r="C20" s="46">
        <v>3969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693</v>
      </c>
      <c r="K20" s="46">
        <v>0</v>
      </c>
      <c r="L20" s="46">
        <v>4154</v>
      </c>
      <c r="M20" s="45">
        <v>508</v>
      </c>
    </row>
    <row r="21" spans="1:13" ht="15" customHeight="1" x14ac:dyDescent="0.15">
      <c r="A21" s="48" t="s">
        <v>80</v>
      </c>
      <c r="B21" s="47">
        <f>SUM( C21:K21)</f>
        <v>506</v>
      </c>
      <c r="C21" s="46">
        <v>506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398</v>
      </c>
      <c r="M21" s="45">
        <v>108</v>
      </c>
    </row>
    <row r="22" spans="1:13" ht="15" customHeight="1" x14ac:dyDescent="0.15">
      <c r="A22" s="48" t="s">
        <v>79</v>
      </c>
      <c r="B22" s="47">
        <f>SUM( C22:K22)</f>
        <v>1593</v>
      </c>
      <c r="C22" s="46">
        <v>1291</v>
      </c>
      <c r="D22" s="46">
        <v>0</v>
      </c>
      <c r="E22" s="46">
        <v>0</v>
      </c>
      <c r="F22" s="46">
        <v>302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1275</v>
      </c>
      <c r="M22" s="45">
        <v>318</v>
      </c>
    </row>
    <row r="23" spans="1:13" ht="15" customHeight="1" x14ac:dyDescent="0.15">
      <c r="A23" s="48" t="s">
        <v>78</v>
      </c>
      <c r="B23" s="47">
        <f>SUM( C23:K23)</f>
        <v>660</v>
      </c>
      <c r="C23" s="46">
        <v>399</v>
      </c>
      <c r="D23" s="46">
        <v>261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622</v>
      </c>
      <c r="M23" s="45">
        <v>38</v>
      </c>
    </row>
    <row r="24" spans="1:13" ht="15" customHeight="1" x14ac:dyDescent="0.15">
      <c r="A24" s="48" t="s">
        <v>77</v>
      </c>
      <c r="B24" s="47">
        <f>SUM( C24:K24)</f>
        <v>454</v>
      </c>
      <c r="C24" s="46">
        <v>327</v>
      </c>
      <c r="D24" s="46">
        <v>0</v>
      </c>
      <c r="E24" s="46">
        <v>0</v>
      </c>
      <c r="F24" s="46">
        <v>57</v>
      </c>
      <c r="G24" s="46">
        <v>0</v>
      </c>
      <c r="H24" s="46">
        <v>70</v>
      </c>
      <c r="I24" s="46">
        <v>0</v>
      </c>
      <c r="J24" s="46">
        <v>0</v>
      </c>
      <c r="K24" s="46">
        <v>0</v>
      </c>
      <c r="L24" s="46">
        <v>397</v>
      </c>
      <c r="M24" s="45">
        <v>57</v>
      </c>
    </row>
    <row r="25" spans="1:13" ht="15" customHeight="1" x14ac:dyDescent="0.15">
      <c r="A25" s="56" t="s">
        <v>76</v>
      </c>
      <c r="B25" s="55">
        <f>SUM( C25:K25)</f>
        <v>1440</v>
      </c>
      <c r="C25" s="54">
        <v>886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554</v>
      </c>
      <c r="K25" s="54">
        <v>0</v>
      </c>
      <c r="L25" s="54">
        <v>701</v>
      </c>
      <c r="M25" s="53">
        <v>739</v>
      </c>
    </row>
    <row r="26" spans="1:13" ht="15" customHeight="1" x14ac:dyDescent="0.15">
      <c r="A26" s="52" t="s">
        <v>75</v>
      </c>
      <c r="B26" s="51">
        <f>SUM( C26:K26)</f>
        <v>131991</v>
      </c>
      <c r="C26" s="50">
        <v>61960</v>
      </c>
      <c r="D26" s="50">
        <v>2406</v>
      </c>
      <c r="E26" s="50">
        <v>587</v>
      </c>
      <c r="F26" s="50">
        <v>2958</v>
      </c>
      <c r="G26" s="50">
        <v>98</v>
      </c>
      <c r="H26" s="50">
        <v>4059</v>
      </c>
      <c r="I26" s="50">
        <v>54157</v>
      </c>
      <c r="J26" s="50">
        <v>4945</v>
      </c>
      <c r="K26" s="50">
        <v>821</v>
      </c>
      <c r="L26" s="50">
        <v>52755</v>
      </c>
      <c r="M26" s="49">
        <v>79236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74</v>
      </c>
      <c r="B28" s="47">
        <f>SUM( C28:K28)</f>
        <v>1348</v>
      </c>
      <c r="C28" s="46">
        <v>1194</v>
      </c>
      <c r="D28" s="46">
        <v>0</v>
      </c>
      <c r="E28" s="46">
        <v>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99</v>
      </c>
      <c r="L28" s="46">
        <v>1044</v>
      </c>
      <c r="M28" s="45">
        <v>304</v>
      </c>
    </row>
    <row r="29" spans="1:13" ht="15" customHeight="1" x14ac:dyDescent="0.15">
      <c r="A29" s="56" t="s">
        <v>73</v>
      </c>
      <c r="B29" s="55">
        <f>SUM( C29:K29)</f>
        <v>1313</v>
      </c>
      <c r="C29" s="54">
        <v>1313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1313</v>
      </c>
      <c r="M29" s="53">
        <v>0</v>
      </c>
    </row>
    <row r="30" spans="1:13" ht="15" customHeight="1" x14ac:dyDescent="0.15">
      <c r="A30" s="52" t="s">
        <v>72</v>
      </c>
      <c r="B30" s="51">
        <f>SUM( C30:K30)</f>
        <v>2661</v>
      </c>
      <c r="C30" s="50">
        <v>2507</v>
      </c>
      <c r="D30" s="50">
        <v>0</v>
      </c>
      <c r="E30" s="50">
        <v>55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99</v>
      </c>
      <c r="L30" s="50">
        <v>2357</v>
      </c>
      <c r="M30" s="49">
        <v>304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71</v>
      </c>
      <c r="B32" s="55">
        <f>SUM( C32:K32)</f>
        <v>89</v>
      </c>
      <c r="C32" s="54">
        <v>89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89</v>
      </c>
      <c r="M32" s="53">
        <v>0</v>
      </c>
    </row>
    <row r="33" spans="1:13" ht="15" customHeight="1" x14ac:dyDescent="0.15">
      <c r="A33" s="52" t="s">
        <v>70</v>
      </c>
      <c r="B33" s="51">
        <f>SUM( C33:K33)</f>
        <v>89</v>
      </c>
      <c r="C33" s="50">
        <v>89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89</v>
      </c>
      <c r="M33" s="49">
        <v>0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69</v>
      </c>
      <c r="B35" s="47">
        <f>SUM( C35:K35)</f>
        <v>1400</v>
      </c>
      <c r="C35" s="46">
        <v>1400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1183</v>
      </c>
      <c r="M35" s="45">
        <v>217</v>
      </c>
    </row>
    <row r="36" spans="1:13" ht="15" customHeight="1" x14ac:dyDescent="0.15">
      <c r="A36" s="56" t="s">
        <v>68</v>
      </c>
      <c r="B36" s="55">
        <f>SUM( C36:K36)</f>
        <v>88</v>
      </c>
      <c r="C36" s="54">
        <v>88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88</v>
      </c>
      <c r="M36" s="53">
        <v>0</v>
      </c>
    </row>
    <row r="37" spans="1:13" ht="15" customHeight="1" x14ac:dyDescent="0.15">
      <c r="A37" s="52" t="s">
        <v>67</v>
      </c>
      <c r="B37" s="51">
        <f>SUM( C37:K37)</f>
        <v>1488</v>
      </c>
      <c r="C37" s="50">
        <v>1488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1271</v>
      </c>
      <c r="M37" s="49">
        <v>217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66</v>
      </c>
      <c r="B39" s="47">
        <f>SUM( C39:K39)</f>
        <v>882</v>
      </c>
      <c r="C39" s="46">
        <v>386</v>
      </c>
      <c r="D39" s="46">
        <v>0</v>
      </c>
      <c r="E39" s="46">
        <v>0</v>
      </c>
      <c r="F39" s="46">
        <v>496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247</v>
      </c>
      <c r="M39" s="45">
        <v>635</v>
      </c>
    </row>
    <row r="40" spans="1:13" ht="15" customHeight="1" x14ac:dyDescent="0.15">
      <c r="A40" s="48" t="s">
        <v>65</v>
      </c>
      <c r="B40" s="47">
        <f>SUM( C40:K40)</f>
        <v>171</v>
      </c>
      <c r="C40" s="46">
        <v>171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171</v>
      </c>
      <c r="M40" s="45">
        <v>0</v>
      </c>
    </row>
    <row r="41" spans="1:13" ht="15" customHeight="1" x14ac:dyDescent="0.15">
      <c r="A41" s="56" t="s">
        <v>64</v>
      </c>
      <c r="B41" s="55">
        <f>SUM( C41:K41)</f>
        <v>2789</v>
      </c>
      <c r="C41" s="54">
        <v>588</v>
      </c>
      <c r="D41" s="54">
        <v>0</v>
      </c>
      <c r="E41" s="54">
        <v>0</v>
      </c>
      <c r="F41" s="54">
        <v>2201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588</v>
      </c>
      <c r="M41" s="53">
        <v>2201</v>
      </c>
    </row>
    <row r="42" spans="1:13" ht="15" customHeight="1" x14ac:dyDescent="0.15">
      <c r="A42" s="52" t="s">
        <v>63</v>
      </c>
      <c r="B42" s="51">
        <f>SUM( C42:K42)</f>
        <v>3842</v>
      </c>
      <c r="C42" s="50">
        <v>1145</v>
      </c>
      <c r="D42" s="50">
        <v>0</v>
      </c>
      <c r="E42" s="50">
        <v>0</v>
      </c>
      <c r="F42" s="50">
        <v>2697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1006</v>
      </c>
      <c r="M42" s="49">
        <v>2836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62</v>
      </c>
      <c r="B44" s="47">
        <f>SUM( C44:K44)</f>
        <v>201</v>
      </c>
      <c r="C44" s="46">
        <v>116</v>
      </c>
      <c r="D44" s="46">
        <v>0</v>
      </c>
      <c r="E44" s="46">
        <v>0</v>
      </c>
      <c r="F44" s="46">
        <v>0</v>
      </c>
      <c r="G44" s="46">
        <v>51</v>
      </c>
      <c r="H44" s="46">
        <v>0</v>
      </c>
      <c r="I44" s="46">
        <v>0</v>
      </c>
      <c r="J44" s="46">
        <v>0</v>
      </c>
      <c r="K44" s="46">
        <v>34</v>
      </c>
      <c r="L44" s="46">
        <v>131</v>
      </c>
      <c r="M44" s="45">
        <v>70</v>
      </c>
    </row>
    <row r="45" spans="1:13" ht="15" customHeight="1" x14ac:dyDescent="0.15">
      <c r="A45" s="48" t="s">
        <v>61</v>
      </c>
      <c r="B45" s="47">
        <f>SUM( C45:K45)</f>
        <v>622</v>
      </c>
      <c r="C45" s="46">
        <v>622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488</v>
      </c>
      <c r="M45" s="45">
        <v>134</v>
      </c>
    </row>
    <row r="46" spans="1:13" ht="15" customHeight="1" x14ac:dyDescent="0.15">
      <c r="A46" s="56" t="s">
        <v>60</v>
      </c>
      <c r="B46" s="55">
        <f>SUM( C46:K46)</f>
        <v>2252</v>
      </c>
      <c r="C46" s="54">
        <v>522</v>
      </c>
      <c r="D46" s="54">
        <v>0</v>
      </c>
      <c r="E46" s="54">
        <v>0</v>
      </c>
      <c r="F46" s="54">
        <v>557</v>
      </c>
      <c r="G46" s="54">
        <v>0</v>
      </c>
      <c r="H46" s="54">
        <v>0</v>
      </c>
      <c r="I46" s="54">
        <v>0</v>
      </c>
      <c r="J46" s="54">
        <v>1173</v>
      </c>
      <c r="K46" s="54">
        <v>0</v>
      </c>
      <c r="L46" s="54">
        <v>1047</v>
      </c>
      <c r="M46" s="53">
        <v>1205</v>
      </c>
    </row>
    <row r="47" spans="1:13" ht="15" customHeight="1" x14ac:dyDescent="0.15">
      <c r="A47" s="52" t="s">
        <v>59</v>
      </c>
      <c r="B47" s="51">
        <f>SUM( C47:K47)</f>
        <v>3075</v>
      </c>
      <c r="C47" s="50">
        <v>1260</v>
      </c>
      <c r="D47" s="50">
        <v>0</v>
      </c>
      <c r="E47" s="50">
        <v>0</v>
      </c>
      <c r="F47" s="50">
        <v>557</v>
      </c>
      <c r="G47" s="50">
        <v>51</v>
      </c>
      <c r="H47" s="50">
        <v>0</v>
      </c>
      <c r="I47" s="50">
        <v>0</v>
      </c>
      <c r="J47" s="50">
        <v>1173</v>
      </c>
      <c r="K47" s="50">
        <v>34</v>
      </c>
      <c r="L47" s="50">
        <v>1666</v>
      </c>
      <c r="M47" s="49">
        <v>1409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58</v>
      </c>
      <c r="B49" s="55">
        <f>SUM( C49:K49)</f>
        <v>2092</v>
      </c>
      <c r="C49" s="54">
        <v>712</v>
      </c>
      <c r="D49" s="54">
        <v>0</v>
      </c>
      <c r="E49" s="54">
        <v>0</v>
      </c>
      <c r="F49" s="54">
        <v>0</v>
      </c>
      <c r="G49" s="54">
        <v>0</v>
      </c>
      <c r="H49" s="54">
        <v>1380</v>
      </c>
      <c r="I49" s="54">
        <v>0</v>
      </c>
      <c r="J49" s="54">
        <v>0</v>
      </c>
      <c r="K49" s="54">
        <v>0</v>
      </c>
      <c r="L49" s="54">
        <v>712</v>
      </c>
      <c r="M49" s="53">
        <v>1380</v>
      </c>
    </row>
    <row r="50" spans="1:13" ht="15" customHeight="1" x14ac:dyDescent="0.15">
      <c r="A50" s="52" t="s">
        <v>57</v>
      </c>
      <c r="B50" s="51">
        <f>SUM( C50:K50)</f>
        <v>2092</v>
      </c>
      <c r="C50" s="50">
        <v>712</v>
      </c>
      <c r="D50" s="50">
        <v>0</v>
      </c>
      <c r="E50" s="50">
        <v>0</v>
      </c>
      <c r="F50" s="50">
        <v>0</v>
      </c>
      <c r="G50" s="50">
        <v>0</v>
      </c>
      <c r="H50" s="50">
        <v>1380</v>
      </c>
      <c r="I50" s="50">
        <v>0</v>
      </c>
      <c r="J50" s="50">
        <v>0</v>
      </c>
      <c r="K50" s="50">
        <v>0</v>
      </c>
      <c r="L50" s="50">
        <v>712</v>
      </c>
      <c r="M50" s="49">
        <v>1380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56</v>
      </c>
      <c r="B52" s="47">
        <f>SUM( C52:K52)</f>
        <v>423</v>
      </c>
      <c r="C52" s="46">
        <v>320</v>
      </c>
      <c r="D52" s="46">
        <v>0</v>
      </c>
      <c r="E52" s="46">
        <v>0</v>
      </c>
      <c r="F52" s="46">
        <v>0</v>
      </c>
      <c r="G52" s="46">
        <v>103</v>
      </c>
      <c r="H52" s="46">
        <v>0</v>
      </c>
      <c r="I52" s="46">
        <v>0</v>
      </c>
      <c r="J52" s="46">
        <v>0</v>
      </c>
      <c r="K52" s="46">
        <v>0</v>
      </c>
      <c r="L52" s="46">
        <v>423</v>
      </c>
      <c r="M52" s="45">
        <v>0</v>
      </c>
    </row>
    <row r="53" spans="1:13" ht="15" customHeight="1" x14ac:dyDescent="0.15">
      <c r="A53" s="48" t="s">
        <v>55</v>
      </c>
      <c r="B53" s="47">
        <f>SUM( C53:K53)</f>
        <v>649</v>
      </c>
      <c r="C53" s="46">
        <v>533</v>
      </c>
      <c r="D53" s="46">
        <v>0</v>
      </c>
      <c r="E53" s="46">
        <v>116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533</v>
      </c>
      <c r="M53" s="45">
        <v>116</v>
      </c>
    </row>
    <row r="54" spans="1:13" ht="15" customHeight="1" x14ac:dyDescent="0.15">
      <c r="A54" s="48" t="s">
        <v>54</v>
      </c>
      <c r="B54" s="47">
        <f>SUM( C54:K54)</f>
        <v>1367</v>
      </c>
      <c r="C54" s="46">
        <v>569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798</v>
      </c>
      <c r="J54" s="46">
        <v>0</v>
      </c>
      <c r="K54" s="46">
        <v>0</v>
      </c>
      <c r="L54" s="46">
        <v>569</v>
      </c>
      <c r="M54" s="45">
        <v>798</v>
      </c>
    </row>
    <row r="55" spans="1:13" ht="15" customHeight="1" x14ac:dyDescent="0.15">
      <c r="A55" s="48" t="s">
        <v>53</v>
      </c>
      <c r="B55" s="47">
        <f>SUM( C55:K55)</f>
        <v>132</v>
      </c>
      <c r="C55" s="46">
        <v>132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132</v>
      </c>
      <c r="M55" s="45">
        <v>0</v>
      </c>
    </row>
    <row r="56" spans="1:13" ht="15" customHeight="1" x14ac:dyDescent="0.15">
      <c r="A56" s="48" t="s">
        <v>52</v>
      </c>
      <c r="B56" s="47">
        <f>SUM( C56:K56)</f>
        <v>181</v>
      </c>
      <c r="C56" s="46">
        <v>181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89</v>
      </c>
      <c r="M56" s="45">
        <v>92</v>
      </c>
    </row>
    <row r="57" spans="1:13" ht="15" customHeight="1" x14ac:dyDescent="0.15">
      <c r="A57" s="48" t="s">
        <v>51</v>
      </c>
      <c r="B57" s="47">
        <f>SUM( C57:M57)</f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5">
        <v>0</v>
      </c>
    </row>
    <row r="58" spans="1:13" ht="15" customHeight="1" x14ac:dyDescent="0.15">
      <c r="A58" s="56" t="s">
        <v>50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49</v>
      </c>
      <c r="B59" s="51">
        <f>SUM( C59:K59)</f>
        <v>2752</v>
      </c>
      <c r="C59" s="50">
        <v>1735</v>
      </c>
      <c r="D59" s="50">
        <v>0</v>
      </c>
      <c r="E59" s="50">
        <v>116</v>
      </c>
      <c r="F59" s="50">
        <v>0</v>
      </c>
      <c r="G59" s="50">
        <v>103</v>
      </c>
      <c r="H59" s="50">
        <v>0</v>
      </c>
      <c r="I59" s="50">
        <v>798</v>
      </c>
      <c r="J59" s="50">
        <v>0</v>
      </c>
      <c r="K59" s="50">
        <v>0</v>
      </c>
      <c r="L59" s="50">
        <v>1746</v>
      </c>
      <c r="M59" s="49">
        <v>1006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48</v>
      </c>
      <c r="B61" s="55">
        <f>SUM( C61:K61)</f>
        <v>278</v>
      </c>
      <c r="C61" s="54">
        <v>211</v>
      </c>
      <c r="D61" s="54">
        <v>0</v>
      </c>
      <c r="E61" s="54">
        <v>0</v>
      </c>
      <c r="F61" s="54">
        <v>67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160</v>
      </c>
      <c r="M61" s="53">
        <v>118</v>
      </c>
    </row>
    <row r="62" spans="1:13" ht="15" customHeight="1" x14ac:dyDescent="0.15">
      <c r="A62" s="52" t="s">
        <v>47</v>
      </c>
      <c r="B62" s="51">
        <f>SUM( C62:K62)</f>
        <v>278</v>
      </c>
      <c r="C62" s="50">
        <v>211</v>
      </c>
      <c r="D62" s="50">
        <v>0</v>
      </c>
      <c r="E62" s="50">
        <v>0</v>
      </c>
      <c r="F62" s="50">
        <v>67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160</v>
      </c>
      <c r="M62" s="49">
        <v>118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46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45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44</v>
      </c>
      <c r="B67" s="47">
        <f>SUM( C67:K67)</f>
        <v>16277</v>
      </c>
      <c r="C67" s="46">
        <v>9147</v>
      </c>
      <c r="D67" s="46">
        <v>0</v>
      </c>
      <c r="E67" s="46">
        <v>171</v>
      </c>
      <c r="F67" s="46">
        <v>3321</v>
      </c>
      <c r="G67" s="46">
        <v>154</v>
      </c>
      <c r="H67" s="46">
        <v>1380</v>
      </c>
      <c r="I67" s="46">
        <v>798</v>
      </c>
      <c r="J67" s="46">
        <v>1173</v>
      </c>
      <c r="K67" s="46">
        <v>133</v>
      </c>
      <c r="L67" s="46">
        <v>9007</v>
      </c>
      <c r="M67" s="45">
        <v>7270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43</v>
      </c>
      <c r="B69" s="43">
        <f>SUM( C69:K69)</f>
        <v>148268</v>
      </c>
      <c r="C69" s="42">
        <v>71107</v>
      </c>
      <c r="D69" s="42">
        <v>2406</v>
      </c>
      <c r="E69" s="42">
        <v>758</v>
      </c>
      <c r="F69" s="42">
        <v>6279</v>
      </c>
      <c r="G69" s="42">
        <v>252</v>
      </c>
      <c r="H69" s="42">
        <v>5439</v>
      </c>
      <c r="I69" s="42">
        <v>54955</v>
      </c>
      <c r="J69" s="42">
        <v>6118</v>
      </c>
      <c r="K69" s="42">
        <v>954</v>
      </c>
      <c r="L69" s="42">
        <v>61762</v>
      </c>
      <c r="M69" s="41">
        <v>86506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42</v>
      </c>
      <c r="E1" s="38" t="s">
        <v>41</v>
      </c>
      <c r="I1" s="36" t="s">
        <v>40</v>
      </c>
    </row>
    <row r="2" spans="1:17" s="36" customFormat="1" ht="15" customHeight="1" thickBot="1" x14ac:dyDescent="0.2">
      <c r="Q2" s="37" t="s">
        <v>39</v>
      </c>
    </row>
    <row r="3" spans="1:17" s="40" customFormat="1" ht="15" customHeight="1" x14ac:dyDescent="0.15">
      <c r="A3" s="35"/>
      <c r="B3" s="34"/>
      <c r="C3" s="32" t="s">
        <v>38</v>
      </c>
      <c r="D3" s="31"/>
      <c r="E3" s="31"/>
      <c r="F3" s="31"/>
      <c r="G3" s="31"/>
      <c r="H3" s="31"/>
      <c r="I3" s="31"/>
      <c r="J3" s="33"/>
      <c r="K3" s="32" t="s">
        <v>37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71107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71107</v>
      </c>
      <c r="H6" s="15">
        <v>18627</v>
      </c>
      <c r="I6" s="15">
        <v>0</v>
      </c>
      <c r="J6" s="15">
        <v>52480</v>
      </c>
      <c r="K6" s="15">
        <v>57243</v>
      </c>
      <c r="L6" s="15">
        <f>SUM(M6:Q6)</f>
        <v>13864</v>
      </c>
      <c r="M6" s="15">
        <v>0</v>
      </c>
      <c r="N6" s="15">
        <v>1229</v>
      </c>
      <c r="O6" s="15">
        <v>12076</v>
      </c>
      <c r="P6" s="15">
        <v>0</v>
      </c>
      <c r="Q6" s="14">
        <v>559</v>
      </c>
    </row>
    <row r="7" spans="1:17" ht="15" customHeight="1" x14ac:dyDescent="0.15">
      <c r="A7" s="13" t="s">
        <v>10</v>
      </c>
      <c r="B7" s="12">
        <f>+C7+G7</f>
        <v>2406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2406</v>
      </c>
      <c r="H7" s="11">
        <v>417</v>
      </c>
      <c r="I7" s="11">
        <v>0</v>
      </c>
      <c r="J7" s="11">
        <v>1989</v>
      </c>
      <c r="K7" s="11">
        <v>829</v>
      </c>
      <c r="L7" s="11">
        <f>SUM(M7:Q7)</f>
        <v>1577</v>
      </c>
      <c r="M7" s="11">
        <v>0</v>
      </c>
      <c r="N7" s="11">
        <v>653</v>
      </c>
      <c r="O7" s="11">
        <v>924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758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758</v>
      </c>
      <c r="H8" s="11">
        <v>422</v>
      </c>
      <c r="I8" s="11">
        <v>0</v>
      </c>
      <c r="J8" s="11">
        <v>336</v>
      </c>
      <c r="K8" s="11">
        <v>0</v>
      </c>
      <c r="L8" s="11">
        <f>SUM(M8:Q8)</f>
        <v>758</v>
      </c>
      <c r="M8" s="11">
        <v>0</v>
      </c>
      <c r="N8" s="11">
        <v>0</v>
      </c>
      <c r="O8" s="11">
        <v>758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6279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6279</v>
      </c>
      <c r="H9" s="11">
        <v>6229</v>
      </c>
      <c r="I9" s="11">
        <v>0</v>
      </c>
      <c r="J9" s="11">
        <v>50</v>
      </c>
      <c r="K9" s="11">
        <v>937</v>
      </c>
      <c r="L9" s="11">
        <f>SUM(M9:Q9)</f>
        <v>5342</v>
      </c>
      <c r="M9" s="11">
        <v>0</v>
      </c>
      <c r="N9" s="11">
        <v>0</v>
      </c>
      <c r="O9" s="11">
        <v>5342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252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252</v>
      </c>
      <c r="H10" s="11">
        <v>252</v>
      </c>
      <c r="I10" s="11">
        <v>0</v>
      </c>
      <c r="J10" s="11">
        <v>0</v>
      </c>
      <c r="K10" s="11">
        <v>103</v>
      </c>
      <c r="L10" s="11">
        <f>SUM(M10:Q10)</f>
        <v>149</v>
      </c>
      <c r="M10" s="11">
        <v>0</v>
      </c>
      <c r="N10" s="11">
        <v>0</v>
      </c>
      <c r="O10" s="11">
        <v>116</v>
      </c>
      <c r="P10" s="11">
        <v>0</v>
      </c>
      <c r="Q10" s="10">
        <v>33</v>
      </c>
    </row>
    <row r="11" spans="1:17" ht="15" customHeight="1" x14ac:dyDescent="0.15">
      <c r="A11" s="13" t="s">
        <v>6</v>
      </c>
      <c r="B11" s="12">
        <f>+C11+G11</f>
        <v>5439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5439</v>
      </c>
      <c r="H11" s="11">
        <v>5357</v>
      </c>
      <c r="I11" s="11">
        <v>0</v>
      </c>
      <c r="J11" s="11">
        <v>82</v>
      </c>
      <c r="K11" s="11">
        <v>258</v>
      </c>
      <c r="L11" s="11">
        <f>SUM(M11:Q11)</f>
        <v>5181</v>
      </c>
      <c r="M11" s="11">
        <v>0</v>
      </c>
      <c r="N11" s="11">
        <v>0</v>
      </c>
      <c r="O11" s="11">
        <v>5181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54955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54955</v>
      </c>
      <c r="H12" s="11">
        <v>701</v>
      </c>
      <c r="I12" s="11">
        <v>54172</v>
      </c>
      <c r="J12" s="11">
        <v>82</v>
      </c>
      <c r="K12" s="11">
        <v>304</v>
      </c>
      <c r="L12" s="11">
        <f>SUM(M12:Q12)</f>
        <v>54651</v>
      </c>
      <c r="M12" s="11">
        <v>0</v>
      </c>
      <c r="N12" s="11">
        <v>52431</v>
      </c>
      <c r="O12" s="11">
        <v>1996</v>
      </c>
      <c r="P12" s="11">
        <v>0</v>
      </c>
      <c r="Q12" s="10">
        <v>224</v>
      </c>
    </row>
    <row r="13" spans="1:17" ht="15" customHeight="1" x14ac:dyDescent="0.15">
      <c r="A13" s="13" t="s">
        <v>4</v>
      </c>
      <c r="B13" s="12">
        <f>+C13+G13</f>
        <v>6118</v>
      </c>
      <c r="C13" s="11">
        <f>SUM(D13:F13)</f>
        <v>1894</v>
      </c>
      <c r="D13" s="11">
        <v>568</v>
      </c>
      <c r="E13" s="11">
        <v>67</v>
      </c>
      <c r="F13" s="11">
        <v>1259</v>
      </c>
      <c r="G13" s="11">
        <f>SUM(H13:J13)</f>
        <v>4224</v>
      </c>
      <c r="H13" s="11">
        <v>1690</v>
      </c>
      <c r="I13" s="11">
        <v>2534</v>
      </c>
      <c r="J13" s="11">
        <v>0</v>
      </c>
      <c r="K13" s="11">
        <v>1757</v>
      </c>
      <c r="L13" s="11">
        <f>SUM(M13:Q13)</f>
        <v>4361</v>
      </c>
      <c r="M13" s="11">
        <v>0</v>
      </c>
      <c r="N13" s="11">
        <v>3181</v>
      </c>
      <c r="O13" s="11">
        <v>1180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954</v>
      </c>
      <c r="C14" s="11">
        <f>SUM(D14:F14)</f>
        <v>117</v>
      </c>
      <c r="D14" s="11">
        <v>0</v>
      </c>
      <c r="E14" s="11">
        <v>0</v>
      </c>
      <c r="F14" s="11">
        <v>117</v>
      </c>
      <c r="G14" s="11">
        <f>SUM(H14:J14)</f>
        <v>837</v>
      </c>
      <c r="H14" s="11">
        <v>622</v>
      </c>
      <c r="I14" s="11">
        <v>0</v>
      </c>
      <c r="J14" s="11">
        <v>215</v>
      </c>
      <c r="K14" s="11">
        <v>331</v>
      </c>
      <c r="L14" s="11">
        <f>SUM(M14:Q14)</f>
        <v>623</v>
      </c>
      <c r="M14" s="11">
        <v>0</v>
      </c>
      <c r="N14" s="11">
        <v>82</v>
      </c>
      <c r="O14" s="11">
        <v>521</v>
      </c>
      <c r="P14" s="11">
        <v>0</v>
      </c>
      <c r="Q14" s="10">
        <v>20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73513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73513</v>
      </c>
      <c r="H16" s="11">
        <f>SUM(H6:H7)</f>
        <v>19044</v>
      </c>
      <c r="I16" s="11">
        <f>SUM(I6:I7)</f>
        <v>0</v>
      </c>
      <c r="J16" s="11">
        <f>SUM(J6:J7)</f>
        <v>54469</v>
      </c>
      <c r="K16" s="11">
        <f>SUM(K6:K7)</f>
        <v>58072</v>
      </c>
      <c r="L16" s="11">
        <f>SUM(M16:Q16)</f>
        <v>15441</v>
      </c>
      <c r="M16" s="11">
        <f>SUM(M6:M7)</f>
        <v>0</v>
      </c>
      <c r="N16" s="11">
        <f>SUM(N6:N7)</f>
        <v>1882</v>
      </c>
      <c r="O16" s="11">
        <f>SUM(O6:O7)</f>
        <v>13000</v>
      </c>
      <c r="P16" s="11">
        <f>SUM(P6:P7)</f>
        <v>0</v>
      </c>
      <c r="Q16" s="10">
        <f>SUM(Q6:Q7)</f>
        <v>559</v>
      </c>
    </row>
    <row r="17" spans="1:17" ht="15" customHeight="1" x14ac:dyDescent="0.15">
      <c r="A17" s="13" t="s">
        <v>1</v>
      </c>
      <c r="B17" s="12">
        <f>+C17+G17</f>
        <v>74755</v>
      </c>
      <c r="C17" s="11">
        <f>SUM(D17:F17)</f>
        <v>2011</v>
      </c>
      <c r="D17" s="11">
        <f>SUM(D8:D14)</f>
        <v>568</v>
      </c>
      <c r="E17" s="11">
        <f>SUM(E8:E14)</f>
        <v>67</v>
      </c>
      <c r="F17" s="11">
        <f>SUM(F8:F14)</f>
        <v>1376</v>
      </c>
      <c r="G17" s="11">
        <f>SUM(H17:J17)</f>
        <v>72744</v>
      </c>
      <c r="H17" s="11">
        <f>SUM(H8:H14)</f>
        <v>15273</v>
      </c>
      <c r="I17" s="11">
        <f>SUM(I8:I14)</f>
        <v>56706</v>
      </c>
      <c r="J17" s="11">
        <f>SUM(J8:J14)</f>
        <v>765</v>
      </c>
      <c r="K17" s="11">
        <f>SUM(K8:K14)</f>
        <v>3690</v>
      </c>
      <c r="L17" s="11">
        <f>SUM(M17:Q17)</f>
        <v>71065</v>
      </c>
      <c r="M17" s="11">
        <f>SUM(M8:M14)</f>
        <v>0</v>
      </c>
      <c r="N17" s="11">
        <f>SUM(N8:N14)</f>
        <v>55694</v>
      </c>
      <c r="O17" s="11">
        <f>SUM(O8:O14)</f>
        <v>15094</v>
      </c>
      <c r="P17" s="11">
        <f>SUM(P8:P14)</f>
        <v>0</v>
      </c>
      <c r="Q17" s="10">
        <f>SUM(Q8:Q14)</f>
        <v>277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148268</v>
      </c>
      <c r="C19" s="4">
        <f>SUM(D19:F19)</f>
        <v>2011</v>
      </c>
      <c r="D19" s="3">
        <f>SUM(D16:D17)</f>
        <v>568</v>
      </c>
      <c r="E19" s="3">
        <f>SUM(E16:E17)</f>
        <v>67</v>
      </c>
      <c r="F19" s="3">
        <f>SUM(F16:F17)</f>
        <v>1376</v>
      </c>
      <c r="G19" s="4">
        <f>SUM(H19:J19)</f>
        <v>146257</v>
      </c>
      <c r="H19" s="3">
        <f>SUM(H16:H17)</f>
        <v>34317</v>
      </c>
      <c r="I19" s="3">
        <f>SUM(I16:I17)</f>
        <v>56706</v>
      </c>
      <c r="J19" s="3">
        <f>SUM(J16:J17)</f>
        <v>55234</v>
      </c>
      <c r="K19" s="4">
        <f>SUM(K16:K17)</f>
        <v>61762</v>
      </c>
      <c r="L19" s="3">
        <f>SUM(M19:Q19)</f>
        <v>86506</v>
      </c>
      <c r="M19" s="3">
        <f>SUM(M16:M17)</f>
        <v>0</v>
      </c>
      <c r="N19" s="3">
        <f>SUM(N16:N17)</f>
        <v>57576</v>
      </c>
      <c r="O19" s="3">
        <f>SUM(O16:O17)</f>
        <v>28094</v>
      </c>
      <c r="P19" s="3">
        <f>SUM(P16:P17)</f>
        <v>0</v>
      </c>
      <c r="Q19" s="2">
        <f>SUM(Q16:Q17)</f>
        <v>836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/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1334025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1334025</v>
      </c>
      <c r="H6" s="15">
        <v>262006</v>
      </c>
      <c r="I6" s="15">
        <v>0</v>
      </c>
      <c r="J6" s="15">
        <v>1072019</v>
      </c>
      <c r="K6" s="15">
        <v>1010001</v>
      </c>
      <c r="L6" s="15">
        <f>SUM(M6:Q6)</f>
        <v>324024</v>
      </c>
      <c r="M6" s="15">
        <v>0</v>
      </c>
      <c r="N6" s="15">
        <v>19000</v>
      </c>
      <c r="O6" s="15">
        <v>303509</v>
      </c>
      <c r="P6" s="15">
        <v>0</v>
      </c>
      <c r="Q6" s="14">
        <v>1515</v>
      </c>
    </row>
    <row r="7" spans="1:17" ht="15" customHeight="1" x14ac:dyDescent="0.15">
      <c r="A7" s="13" t="s">
        <v>10</v>
      </c>
      <c r="B7" s="12">
        <f>+C7+G7</f>
        <v>56170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56170</v>
      </c>
      <c r="H7" s="11">
        <v>10000</v>
      </c>
      <c r="I7" s="11">
        <v>0</v>
      </c>
      <c r="J7" s="11">
        <v>46170</v>
      </c>
      <c r="K7" s="11">
        <v>15670</v>
      </c>
      <c r="L7" s="11">
        <f>SUM(M7:Q7)</f>
        <v>40500</v>
      </c>
      <c r="M7" s="11">
        <v>0</v>
      </c>
      <c r="N7" s="11">
        <v>20000</v>
      </c>
      <c r="O7" s="11">
        <v>20500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7500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7500</v>
      </c>
      <c r="H8" s="11">
        <v>4000</v>
      </c>
      <c r="I8" s="11">
        <v>0</v>
      </c>
      <c r="J8" s="11">
        <v>3500</v>
      </c>
      <c r="K8" s="11">
        <v>0</v>
      </c>
      <c r="L8" s="11">
        <f>SUM(M8:Q8)</f>
        <v>7500</v>
      </c>
      <c r="M8" s="11">
        <v>0</v>
      </c>
      <c r="N8" s="11">
        <v>0</v>
      </c>
      <c r="O8" s="11">
        <v>7500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102850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102850</v>
      </c>
      <c r="H9" s="11">
        <v>102300</v>
      </c>
      <c r="I9" s="11">
        <v>0</v>
      </c>
      <c r="J9" s="11">
        <v>550</v>
      </c>
      <c r="K9" s="11">
        <v>13200</v>
      </c>
      <c r="L9" s="11">
        <f>SUM(M9:Q9)</f>
        <v>89650</v>
      </c>
      <c r="M9" s="11">
        <v>0</v>
      </c>
      <c r="N9" s="11">
        <v>0</v>
      </c>
      <c r="O9" s="11">
        <v>89650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3450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3450</v>
      </c>
      <c r="H10" s="11">
        <v>3450</v>
      </c>
      <c r="I10" s="11">
        <v>0</v>
      </c>
      <c r="J10" s="11">
        <v>0</v>
      </c>
      <c r="K10" s="11">
        <v>950</v>
      </c>
      <c r="L10" s="11">
        <f>SUM(M10:Q10)</f>
        <v>2500</v>
      </c>
      <c r="M10" s="11">
        <v>0</v>
      </c>
      <c r="N10" s="11">
        <v>0</v>
      </c>
      <c r="O10" s="11">
        <v>2400</v>
      </c>
      <c r="P10" s="11">
        <v>0</v>
      </c>
      <c r="Q10" s="10">
        <v>100</v>
      </c>
    </row>
    <row r="11" spans="1:17" ht="15" customHeight="1" x14ac:dyDescent="0.15">
      <c r="A11" s="13" t="s">
        <v>6</v>
      </c>
      <c r="B11" s="12">
        <f>+C11+G11</f>
        <v>87600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87600</v>
      </c>
      <c r="H11" s="11">
        <v>86300</v>
      </c>
      <c r="I11" s="11">
        <v>0</v>
      </c>
      <c r="J11" s="11">
        <v>1300</v>
      </c>
      <c r="K11" s="11">
        <v>5600</v>
      </c>
      <c r="L11" s="11">
        <f>SUM(M11:Q11)</f>
        <v>82000</v>
      </c>
      <c r="M11" s="11">
        <v>0</v>
      </c>
      <c r="N11" s="11">
        <v>0</v>
      </c>
      <c r="O11" s="11">
        <v>82000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1488110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1488110</v>
      </c>
      <c r="H12" s="11">
        <v>12070</v>
      </c>
      <c r="I12" s="11">
        <v>1473940</v>
      </c>
      <c r="J12" s="11">
        <v>2100</v>
      </c>
      <c r="K12" s="11">
        <v>5700</v>
      </c>
      <c r="L12" s="11">
        <f>SUM(M12:Q12)</f>
        <v>1482410</v>
      </c>
      <c r="M12" s="11">
        <v>0</v>
      </c>
      <c r="N12" s="11">
        <v>1450730</v>
      </c>
      <c r="O12" s="11">
        <v>30910</v>
      </c>
      <c r="P12" s="11">
        <v>0</v>
      </c>
      <c r="Q12" s="10">
        <v>770</v>
      </c>
    </row>
    <row r="13" spans="1:17" ht="15" customHeight="1" x14ac:dyDescent="0.15">
      <c r="A13" s="13" t="s">
        <v>4</v>
      </c>
      <c r="B13" s="12">
        <f>+C13+G13</f>
        <v>174711</v>
      </c>
      <c r="C13" s="11">
        <f>SUM(D13:F13)</f>
        <v>59989</v>
      </c>
      <c r="D13" s="11">
        <v>16741</v>
      </c>
      <c r="E13" s="11">
        <v>1800</v>
      </c>
      <c r="F13" s="11">
        <v>41448</v>
      </c>
      <c r="G13" s="11">
        <f>SUM(H13:J13)</f>
        <v>114722</v>
      </c>
      <c r="H13" s="11">
        <v>44000</v>
      </c>
      <c r="I13" s="11">
        <v>70722</v>
      </c>
      <c r="J13" s="11">
        <v>0</v>
      </c>
      <c r="K13" s="11">
        <v>45800</v>
      </c>
      <c r="L13" s="11">
        <f>SUM(M13:Q13)</f>
        <v>128911</v>
      </c>
      <c r="M13" s="11">
        <v>0</v>
      </c>
      <c r="N13" s="11">
        <v>93795</v>
      </c>
      <c r="O13" s="11">
        <v>35116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15646</v>
      </c>
      <c r="C14" s="11">
        <f>SUM(D14:F14)</f>
        <v>6246</v>
      </c>
      <c r="D14" s="11">
        <v>0</v>
      </c>
      <c r="E14" s="11">
        <v>0</v>
      </c>
      <c r="F14" s="11">
        <v>6246</v>
      </c>
      <c r="G14" s="11">
        <f>SUM(H14:J14)</f>
        <v>9400</v>
      </c>
      <c r="H14" s="11">
        <v>8250</v>
      </c>
      <c r="I14" s="11">
        <v>0</v>
      </c>
      <c r="J14" s="11">
        <v>1150</v>
      </c>
      <c r="K14" s="11">
        <v>5046</v>
      </c>
      <c r="L14" s="11">
        <f>SUM(M14:Q14)</f>
        <v>10600</v>
      </c>
      <c r="M14" s="11">
        <v>0</v>
      </c>
      <c r="N14" s="11">
        <v>4800</v>
      </c>
      <c r="O14" s="11">
        <v>4800</v>
      </c>
      <c r="P14" s="11">
        <v>0</v>
      </c>
      <c r="Q14" s="10">
        <v>1000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1390195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1390195</v>
      </c>
      <c r="H16" s="11">
        <f>SUM(H6:H7)</f>
        <v>272006</v>
      </c>
      <c r="I16" s="11">
        <f>SUM(I6:I7)</f>
        <v>0</v>
      </c>
      <c r="J16" s="11">
        <f>SUM(J6:J7)</f>
        <v>1118189</v>
      </c>
      <c r="K16" s="11">
        <f>SUM(K6:K7)</f>
        <v>1025671</v>
      </c>
      <c r="L16" s="11">
        <f>SUM(M16:Q16)</f>
        <v>364524</v>
      </c>
      <c r="M16" s="11">
        <f>SUM(M6:M7)</f>
        <v>0</v>
      </c>
      <c r="N16" s="11">
        <f>SUM(N6:N7)</f>
        <v>39000</v>
      </c>
      <c r="O16" s="11">
        <f>SUM(O6:O7)</f>
        <v>324009</v>
      </c>
      <c r="P16" s="11">
        <f>SUM(P6:P7)</f>
        <v>0</v>
      </c>
      <c r="Q16" s="10">
        <f>SUM(Q6:Q7)</f>
        <v>1515</v>
      </c>
    </row>
    <row r="17" spans="1:17" ht="15" customHeight="1" x14ac:dyDescent="0.15">
      <c r="A17" s="13" t="s">
        <v>1</v>
      </c>
      <c r="B17" s="12">
        <f>+C17+G17</f>
        <v>1879867</v>
      </c>
      <c r="C17" s="11">
        <f>SUM(D17:F17)</f>
        <v>66235</v>
      </c>
      <c r="D17" s="11">
        <f>SUM(D8:D14)</f>
        <v>16741</v>
      </c>
      <c r="E17" s="11">
        <f>SUM(E8:E14)</f>
        <v>1800</v>
      </c>
      <c r="F17" s="11">
        <f>SUM(F8:F14)</f>
        <v>47694</v>
      </c>
      <c r="G17" s="11">
        <f>SUM(H17:J17)</f>
        <v>1813632</v>
      </c>
      <c r="H17" s="11">
        <f>SUM(H8:H14)</f>
        <v>260370</v>
      </c>
      <c r="I17" s="11">
        <f>SUM(I8:I14)</f>
        <v>1544662</v>
      </c>
      <c r="J17" s="11">
        <f>SUM(J8:J14)</f>
        <v>8600</v>
      </c>
      <c r="K17" s="11">
        <f>SUM(K8:K14)</f>
        <v>76296</v>
      </c>
      <c r="L17" s="11">
        <f>SUM(M17:Q17)</f>
        <v>1803571</v>
      </c>
      <c r="M17" s="11">
        <f>SUM(M8:M14)</f>
        <v>0</v>
      </c>
      <c r="N17" s="11">
        <f>SUM(N8:N14)</f>
        <v>1549325</v>
      </c>
      <c r="O17" s="11">
        <f>SUM(O8:O14)</f>
        <v>252376</v>
      </c>
      <c r="P17" s="11">
        <f>SUM(P8:P14)</f>
        <v>0</v>
      </c>
      <c r="Q17" s="10">
        <f>SUM(Q8:Q14)</f>
        <v>1870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3270062</v>
      </c>
      <c r="C19" s="4">
        <f>SUM(D19:F19)</f>
        <v>66235</v>
      </c>
      <c r="D19" s="3">
        <f>SUM(D16:D17)</f>
        <v>16741</v>
      </c>
      <c r="E19" s="3">
        <f>SUM(E16:E17)</f>
        <v>1800</v>
      </c>
      <c r="F19" s="3">
        <f>SUM(F16:F17)</f>
        <v>47694</v>
      </c>
      <c r="G19" s="4">
        <f>SUM(H19:J19)</f>
        <v>3203827</v>
      </c>
      <c r="H19" s="3">
        <f>SUM(H16:H17)</f>
        <v>532376</v>
      </c>
      <c r="I19" s="3">
        <f>SUM(I16:I17)</f>
        <v>1544662</v>
      </c>
      <c r="J19" s="3">
        <f>SUM(J16:J17)</f>
        <v>1126789</v>
      </c>
      <c r="K19" s="4">
        <f>SUM(K16:K17)</f>
        <v>1101967</v>
      </c>
      <c r="L19" s="3">
        <f>SUM(M19:Q19)</f>
        <v>2168095</v>
      </c>
      <c r="M19" s="3">
        <f>SUM(M16:M17)</f>
        <v>0</v>
      </c>
      <c r="N19" s="3">
        <f>SUM(N16:N17)</f>
        <v>1588325</v>
      </c>
      <c r="O19" s="3">
        <f>SUM(O16:O17)</f>
        <v>576385</v>
      </c>
      <c r="P19" s="3">
        <f>SUM(P16:P17)</f>
        <v>0</v>
      </c>
      <c r="Q19" s="2">
        <f>SUM(Q16:Q17)</f>
        <v>3385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2020-02-28T05:29:22Z</dcterms:modified>
</cp:coreProperties>
</file>