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実績記録票等入力シートA4‗10枚" sheetId="5" r:id="rId1"/>
    <sheet name="記入例1" sheetId="4" r:id="rId2"/>
    <sheet name="記入例2" sheetId="7" r:id="rId3"/>
  </sheets>
  <definedNames>
    <definedName name="_xlnm.Print_Area" localSheetId="0">'実績記録票等入力シートA4‗10枚'!$A$1:$BM$79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9" i="5" l="1"/>
  <c r="AX9" i="5"/>
  <c r="BL9" i="5"/>
  <c r="X40" i="5"/>
  <c r="X39" i="5"/>
  <c r="X38" i="5"/>
  <c r="X37" i="5"/>
  <c r="X36" i="5"/>
  <c r="X35" i="5"/>
  <c r="X34" i="5"/>
  <c r="X33" i="5"/>
  <c r="X32" i="5"/>
  <c r="X31" i="5"/>
  <c r="X30" i="5"/>
  <c r="X29" i="5"/>
  <c r="X28" i="5"/>
  <c r="X27" i="5"/>
  <c r="X26" i="5"/>
  <c r="X25" i="5"/>
  <c r="X24" i="5"/>
  <c r="X23" i="5"/>
  <c r="X22" i="5"/>
  <c r="X21" i="5"/>
  <c r="X20" i="5"/>
  <c r="X19" i="5"/>
  <c r="X18" i="5"/>
  <c r="X17" i="5"/>
  <c r="X16" i="5"/>
  <c r="X15" i="5"/>
  <c r="X14" i="5"/>
  <c r="X13" i="5"/>
  <c r="X12" i="5"/>
  <c r="X11" i="5"/>
  <c r="X10"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AX11" i="5"/>
  <c r="AX10" i="5"/>
  <c r="BL40" i="5"/>
  <c r="BL39" i="5"/>
  <c r="BL38" i="5"/>
  <c r="BL37" i="5"/>
  <c r="BL36" i="5"/>
  <c r="BL35" i="5"/>
  <c r="BL34" i="5"/>
  <c r="BL33" i="5"/>
  <c r="BL32" i="5"/>
  <c r="BL31" i="5"/>
  <c r="BL30" i="5"/>
  <c r="BL29" i="5"/>
  <c r="BL28" i="5"/>
  <c r="BL27" i="5"/>
  <c r="BL26" i="5"/>
  <c r="BL25" i="5"/>
  <c r="BL24" i="5"/>
  <c r="BL23" i="5"/>
  <c r="BL22" i="5"/>
  <c r="BL21" i="5"/>
  <c r="BL20" i="5"/>
  <c r="BL19" i="5"/>
  <c r="BL18" i="5"/>
  <c r="BL17" i="5"/>
  <c r="BL16" i="5"/>
  <c r="BL15" i="5"/>
  <c r="BL14" i="5"/>
  <c r="BL13" i="5"/>
  <c r="BL12" i="5"/>
  <c r="BL11" i="5"/>
  <c r="BL10" i="5"/>
  <c r="BJ40" i="5" l="1"/>
  <c r="BH10" i="5"/>
  <c r="BI10" i="5"/>
  <c r="BJ10" i="5"/>
  <c r="BH11" i="5"/>
  <c r="BK11" i="5" s="1"/>
  <c r="BI11" i="5"/>
  <c r="BJ11" i="5"/>
  <c r="BH12" i="5"/>
  <c r="BI12" i="5"/>
  <c r="BK12" i="5" s="1"/>
  <c r="BJ12" i="5"/>
  <c r="BH13" i="5"/>
  <c r="BI13" i="5"/>
  <c r="BJ13" i="5"/>
  <c r="BH14" i="5"/>
  <c r="BI14" i="5"/>
  <c r="BJ14" i="5"/>
  <c r="BH15" i="5"/>
  <c r="BK15" i="5" s="1"/>
  <c r="BI15" i="5"/>
  <c r="BJ15" i="5"/>
  <c r="BH16" i="5"/>
  <c r="BI16" i="5"/>
  <c r="BK16" i="5" s="1"/>
  <c r="BJ16" i="5"/>
  <c r="BH17" i="5"/>
  <c r="BI17" i="5"/>
  <c r="BJ17" i="5"/>
  <c r="BH18" i="5"/>
  <c r="BI18" i="5"/>
  <c r="BJ18" i="5"/>
  <c r="BH19" i="5"/>
  <c r="BK19" i="5" s="1"/>
  <c r="BI19" i="5"/>
  <c r="BJ19" i="5"/>
  <c r="BH20" i="5"/>
  <c r="BI20" i="5"/>
  <c r="BK20" i="5" s="1"/>
  <c r="BJ20" i="5"/>
  <c r="BH21" i="5"/>
  <c r="BI21" i="5"/>
  <c r="BJ21" i="5"/>
  <c r="BH22" i="5"/>
  <c r="BI22" i="5"/>
  <c r="BJ22" i="5"/>
  <c r="BH23" i="5"/>
  <c r="BK23" i="5" s="1"/>
  <c r="BI23" i="5"/>
  <c r="BJ23" i="5"/>
  <c r="BH24" i="5"/>
  <c r="BI24" i="5"/>
  <c r="BK24" i="5" s="1"/>
  <c r="BJ24" i="5"/>
  <c r="BH25" i="5"/>
  <c r="BI25" i="5"/>
  <c r="BJ25" i="5"/>
  <c r="BH26" i="5"/>
  <c r="BI26" i="5"/>
  <c r="BJ26" i="5"/>
  <c r="BH27" i="5"/>
  <c r="BK27" i="5" s="1"/>
  <c r="BI27" i="5"/>
  <c r="BJ27" i="5"/>
  <c r="BH28" i="5"/>
  <c r="BI28" i="5"/>
  <c r="BK28" i="5" s="1"/>
  <c r="BJ28" i="5"/>
  <c r="BH29" i="5"/>
  <c r="BI29" i="5"/>
  <c r="BJ29" i="5"/>
  <c r="BH30" i="5"/>
  <c r="BI30" i="5"/>
  <c r="BJ30" i="5"/>
  <c r="BH31" i="5"/>
  <c r="BK31" i="5" s="1"/>
  <c r="BI31" i="5"/>
  <c r="BJ31" i="5"/>
  <c r="BH32" i="5"/>
  <c r="BI32" i="5"/>
  <c r="BK32" i="5" s="1"/>
  <c r="BJ32" i="5"/>
  <c r="BH33" i="5"/>
  <c r="BI33" i="5"/>
  <c r="BJ33" i="5"/>
  <c r="BH34" i="5"/>
  <c r="BI34" i="5"/>
  <c r="BJ34" i="5"/>
  <c r="BH35" i="5"/>
  <c r="BK35" i="5" s="1"/>
  <c r="BI35" i="5"/>
  <c r="BJ35" i="5"/>
  <c r="BH36" i="5"/>
  <c r="BI36" i="5"/>
  <c r="BK36" i="5" s="1"/>
  <c r="BJ36" i="5"/>
  <c r="BH37" i="5"/>
  <c r="BI37" i="5"/>
  <c r="BJ37" i="5"/>
  <c r="BH38" i="5"/>
  <c r="BI38" i="5"/>
  <c r="BJ38" i="5"/>
  <c r="BH39" i="5"/>
  <c r="BK39" i="5" s="1"/>
  <c r="BI39" i="5"/>
  <c r="BJ39" i="5"/>
  <c r="BI9" i="5"/>
  <c r="BJ9" i="5"/>
  <c r="BK10" i="5"/>
  <c r="BK13" i="5"/>
  <c r="BK14" i="5"/>
  <c r="BK17" i="5"/>
  <c r="BK18" i="5"/>
  <c r="BK21" i="5"/>
  <c r="BK22" i="5"/>
  <c r="BK25" i="5"/>
  <c r="BK26" i="5"/>
  <c r="BK29" i="5"/>
  <c r="BK30" i="5"/>
  <c r="BK33" i="5"/>
  <c r="BK34" i="5"/>
  <c r="BK37" i="5"/>
  <c r="BK38" i="5"/>
  <c r="BK9" i="5"/>
  <c r="BI40" i="5"/>
  <c r="AV40" i="5"/>
  <c r="AU40" i="5"/>
  <c r="AW39" i="5"/>
  <c r="AW38" i="5"/>
  <c r="AW37" i="5"/>
  <c r="AW36" i="5"/>
  <c r="AW35" i="5"/>
  <c r="AW34" i="5"/>
  <c r="AW33" i="5"/>
  <c r="AW32" i="5"/>
  <c r="AW31" i="5"/>
  <c r="AW30" i="5"/>
  <c r="AW29" i="5"/>
  <c r="AW28" i="5"/>
  <c r="AW27" i="5"/>
  <c r="AW26" i="5"/>
  <c r="AW25" i="5"/>
  <c r="AW24" i="5"/>
  <c r="AW23" i="5"/>
  <c r="AW22" i="5"/>
  <c r="AW21" i="5"/>
  <c r="AW20" i="5"/>
  <c r="AW19" i="5"/>
  <c r="AW18" i="5"/>
  <c r="AW17" i="5"/>
  <c r="AW16" i="5"/>
  <c r="AW15" i="5"/>
  <c r="AW14" i="5"/>
  <c r="AW13" i="5"/>
  <c r="AW12" i="5"/>
  <c r="AW11" i="5"/>
  <c r="AW10" i="5"/>
  <c r="A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9" i="5"/>
  <c r="U40" i="5"/>
  <c r="V40" i="5"/>
  <c r="W10" i="7"/>
  <c r="W11" i="7"/>
  <c r="W12" i="7"/>
  <c r="W13" i="7"/>
  <c r="W14" i="7"/>
  <c r="W15" i="7"/>
  <c r="W16" i="7"/>
  <c r="W17" i="7"/>
  <c r="W18" i="7"/>
  <c r="W19" i="7"/>
  <c r="W20" i="7"/>
  <c r="W21" i="7"/>
  <c r="W22" i="7"/>
  <c r="W23" i="7"/>
  <c r="W24" i="7"/>
  <c r="W25" i="7"/>
  <c r="W26" i="7"/>
  <c r="W27" i="7"/>
  <c r="W28" i="7"/>
  <c r="W29" i="7"/>
  <c r="W30" i="7"/>
  <c r="W31" i="7"/>
  <c r="W32" i="7"/>
  <c r="W33" i="7"/>
  <c r="W34" i="7"/>
  <c r="W35" i="7"/>
  <c r="W36" i="7"/>
  <c r="W37" i="7"/>
  <c r="W9" i="7"/>
  <c r="BK12" i="7"/>
  <c r="BK13" i="7"/>
  <c r="BK14" i="7"/>
  <c r="BK15" i="7"/>
  <c r="BK16" i="7"/>
  <c r="BK17" i="7"/>
  <c r="BK18" i="7"/>
  <c r="BK19" i="7"/>
  <c r="BK20" i="7"/>
  <c r="BK21" i="7"/>
  <c r="BK22" i="7"/>
  <c r="BK23" i="7"/>
  <c r="BK24" i="7"/>
  <c r="BK25" i="7"/>
  <c r="BK26" i="7"/>
  <c r="BK27" i="7"/>
  <c r="BK28" i="7"/>
  <c r="BK29" i="7"/>
  <c r="BK30" i="7"/>
  <c r="BK31" i="7"/>
  <c r="BK32" i="7"/>
  <c r="BK33" i="7"/>
  <c r="BK34" i="7"/>
  <c r="BK35" i="7"/>
  <c r="BK36" i="7"/>
  <c r="BK37" i="7"/>
  <c r="AW10" i="7"/>
  <c r="AW11" i="7"/>
  <c r="AW12" i="7"/>
  <c r="AW13" i="7"/>
  <c r="AW14" i="7"/>
  <c r="AW15" i="7"/>
  <c r="AW16" i="7"/>
  <c r="AW17" i="7"/>
  <c r="AW18" i="7"/>
  <c r="AW19" i="7"/>
  <c r="AW20" i="7"/>
  <c r="AW21" i="7"/>
  <c r="AW22" i="7"/>
  <c r="AW23" i="7"/>
  <c r="AW24" i="7"/>
  <c r="AW25" i="7"/>
  <c r="AW26" i="7"/>
  <c r="AW27" i="7"/>
  <c r="AW28" i="7"/>
  <c r="AW29" i="7"/>
  <c r="AW30" i="7"/>
  <c r="AW31" i="7"/>
  <c r="AW32" i="7"/>
  <c r="AW33" i="7"/>
  <c r="AW34" i="7"/>
  <c r="AW35" i="7"/>
  <c r="AW36" i="7"/>
  <c r="AW37" i="7"/>
  <c r="AW9" i="7"/>
  <c r="BK10" i="7"/>
  <c r="BK11" i="7"/>
  <c r="BK9" i="7"/>
  <c r="BJ37" i="7"/>
  <c r="BI37" i="7"/>
  <c r="AV37" i="7"/>
  <c r="AU37" i="7"/>
  <c r="V37" i="7"/>
  <c r="U37" i="7"/>
  <c r="W37" i="4"/>
  <c r="W10" i="4"/>
  <c r="W11" i="4"/>
  <c r="W12" i="4"/>
  <c r="W13" i="4"/>
  <c r="W14" i="4"/>
  <c r="W15" i="4"/>
  <c r="W16" i="4"/>
  <c r="W17" i="4"/>
  <c r="W18" i="4"/>
  <c r="W19" i="4"/>
  <c r="W20" i="4"/>
  <c r="W21" i="4"/>
  <c r="W22" i="4"/>
  <c r="W23" i="4"/>
  <c r="W24" i="4"/>
  <c r="W25" i="4"/>
  <c r="W26" i="4"/>
  <c r="W27" i="4"/>
  <c r="W28" i="4"/>
  <c r="W29" i="4"/>
  <c r="W30" i="4"/>
  <c r="W31" i="4"/>
  <c r="W32" i="4"/>
  <c r="W33" i="4"/>
  <c r="W34" i="4"/>
  <c r="W35" i="4"/>
  <c r="W36" i="4"/>
  <c r="W9" i="4"/>
  <c r="AX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9" i="4"/>
  <c r="BL23" i="4"/>
  <c r="BK37" i="4"/>
  <c r="BK20" i="4"/>
  <c r="BK21" i="4"/>
  <c r="BK22" i="4"/>
  <c r="BK23" i="4"/>
  <c r="BK24" i="4"/>
  <c r="BK25" i="4"/>
  <c r="BK26" i="4"/>
  <c r="BK27" i="4"/>
  <c r="BK28" i="4"/>
  <c r="BK29" i="4"/>
  <c r="BK30" i="4"/>
  <c r="BK31" i="4"/>
  <c r="BK32" i="4"/>
  <c r="BK33" i="4"/>
  <c r="BK34" i="4"/>
  <c r="BK35" i="4"/>
  <c r="BK36" i="4"/>
  <c r="BK9" i="4"/>
  <c r="BK10" i="4"/>
  <c r="BK11" i="4"/>
  <c r="BK12" i="4"/>
  <c r="BK13" i="4"/>
  <c r="BK14" i="4"/>
  <c r="BK15" i="4"/>
  <c r="BK16" i="4"/>
  <c r="BK17" i="4"/>
  <c r="BK18" i="4"/>
  <c r="BK19" i="4"/>
  <c r="BJ37" i="4"/>
  <c r="BI37" i="4"/>
  <c r="AV37" i="4"/>
  <c r="AU37" i="4"/>
  <c r="V37" i="4"/>
  <c r="U37" i="4"/>
  <c r="G67" i="7" l="1"/>
  <c r="G66" i="7"/>
  <c r="G65" i="7"/>
  <c r="G64" i="7"/>
  <c r="G63" i="7"/>
  <c r="G62" i="7"/>
  <c r="G61" i="7"/>
  <c r="G60" i="7"/>
  <c r="G59" i="7"/>
  <c r="G58" i="7"/>
  <c r="G57" i="7"/>
  <c r="G49" i="7"/>
  <c r="G48" i="7"/>
  <c r="G47" i="7"/>
  <c r="G46" i="7"/>
  <c r="G45" i="7"/>
  <c r="G44" i="7"/>
  <c r="G43" i="7"/>
  <c r="G42" i="7"/>
  <c r="G41" i="7"/>
  <c r="AT37" i="7"/>
  <c r="AS37" i="7"/>
  <c r="AR37" i="7"/>
  <c r="AQ37" i="7"/>
  <c r="AP37" i="7"/>
  <c r="AO37" i="7"/>
  <c r="AN37" i="7"/>
  <c r="AG37" i="7"/>
  <c r="T37" i="7"/>
  <c r="S37" i="7"/>
  <c r="R37" i="7"/>
  <c r="Q37" i="7"/>
  <c r="P37" i="7"/>
  <c r="O37" i="7"/>
  <c r="X37" i="7" s="1"/>
  <c r="Y37" i="7" s="1"/>
  <c r="N37" i="7"/>
  <c r="G37" i="7"/>
  <c r="BH36" i="7"/>
  <c r="BG36" i="7"/>
  <c r="BF36" i="7"/>
  <c r="BE36" i="7"/>
  <c r="BD36" i="7"/>
  <c r="BC36" i="7"/>
  <c r="BB36" i="7"/>
  <c r="AX36" i="7"/>
  <c r="AY36" i="7" s="1"/>
  <c r="X36" i="7"/>
  <c r="Y36" i="7" s="1"/>
  <c r="BH35" i="7"/>
  <c r="BG35" i="7"/>
  <c r="BF35" i="7"/>
  <c r="BE35" i="7"/>
  <c r="BD35" i="7"/>
  <c r="BC35" i="7"/>
  <c r="BB35" i="7"/>
  <c r="BL35" i="7" s="1"/>
  <c r="BM35" i="7" s="1"/>
  <c r="AX35" i="7"/>
  <c r="AY35" i="7" s="1"/>
  <c r="X35" i="7"/>
  <c r="Y35" i="7" s="1"/>
  <c r="BH34" i="7"/>
  <c r="BG34" i="7"/>
  <c r="BF34" i="7"/>
  <c r="BE34" i="7"/>
  <c r="BD34" i="7"/>
  <c r="BC34" i="7"/>
  <c r="BB34" i="7"/>
  <c r="AX34" i="7"/>
  <c r="AY34" i="7" s="1"/>
  <c r="X34" i="7"/>
  <c r="Y34" i="7" s="1"/>
  <c r="BH33" i="7"/>
  <c r="BG33" i="7"/>
  <c r="BF33" i="7"/>
  <c r="BE33" i="7"/>
  <c r="BD33" i="7"/>
  <c r="BC33" i="7"/>
  <c r="BB33" i="7"/>
  <c r="AX33" i="7"/>
  <c r="AY33" i="7" s="1"/>
  <c r="X33" i="7"/>
  <c r="Y33" i="7" s="1"/>
  <c r="BH32" i="7"/>
  <c r="BG32" i="7"/>
  <c r="BF32" i="7"/>
  <c r="BE32" i="7"/>
  <c r="BD32" i="7"/>
  <c r="BC32" i="7"/>
  <c r="BB32" i="7"/>
  <c r="AX32" i="7"/>
  <c r="AY32" i="7" s="1"/>
  <c r="X32" i="7"/>
  <c r="Y32" i="7" s="1"/>
  <c r="BH31" i="7"/>
  <c r="BG31" i="7"/>
  <c r="BF31" i="7"/>
  <c r="BE31" i="7"/>
  <c r="BD31" i="7"/>
  <c r="BC31" i="7"/>
  <c r="BB31" i="7"/>
  <c r="AX31" i="7"/>
  <c r="AY31" i="7" s="1"/>
  <c r="X31" i="7"/>
  <c r="Y31" i="7" s="1"/>
  <c r="BH30" i="7"/>
  <c r="BG30" i="7"/>
  <c r="BF30" i="7"/>
  <c r="BE30" i="7"/>
  <c r="BD30" i="7"/>
  <c r="BC30" i="7"/>
  <c r="BB30" i="7"/>
  <c r="AX30" i="7"/>
  <c r="AY30" i="7" s="1"/>
  <c r="Y30" i="7"/>
  <c r="X30" i="7"/>
  <c r="BH29" i="7"/>
  <c r="BG29" i="7"/>
  <c r="BF29" i="7"/>
  <c r="BE29" i="7"/>
  <c r="BD29" i="7"/>
  <c r="BC29" i="7"/>
  <c r="BB29" i="7"/>
  <c r="AX29" i="7"/>
  <c r="AY29" i="7" s="1"/>
  <c r="X29" i="7"/>
  <c r="Y29" i="7" s="1"/>
  <c r="BH28" i="7"/>
  <c r="BG28" i="7"/>
  <c r="BF28" i="7"/>
  <c r="BE28" i="7"/>
  <c r="BD28" i="7"/>
  <c r="BC28" i="7"/>
  <c r="BB28" i="7"/>
  <c r="BL28" i="7" s="1"/>
  <c r="BM28" i="7" s="1"/>
  <c r="AX28" i="7"/>
  <c r="AY28" i="7" s="1"/>
  <c r="X28" i="7"/>
  <c r="Y28" i="7" s="1"/>
  <c r="BH27" i="7"/>
  <c r="BG27" i="7"/>
  <c r="BF27" i="7"/>
  <c r="BE27" i="7"/>
  <c r="BD27" i="7"/>
  <c r="BC27" i="7"/>
  <c r="BB27" i="7"/>
  <c r="AX27" i="7"/>
  <c r="AY27" i="7" s="1"/>
  <c r="X27" i="7"/>
  <c r="Y27" i="7" s="1"/>
  <c r="BH26" i="7"/>
  <c r="BG26" i="7"/>
  <c r="BF26" i="7"/>
  <c r="BE26" i="7"/>
  <c r="BD26" i="7"/>
  <c r="BC26" i="7"/>
  <c r="BB26" i="7"/>
  <c r="AX26" i="7"/>
  <c r="AY26" i="7" s="1"/>
  <c r="X26" i="7"/>
  <c r="Y26" i="7" s="1"/>
  <c r="BH25" i="7"/>
  <c r="BG25" i="7"/>
  <c r="BF25" i="7"/>
  <c r="BE25" i="7"/>
  <c r="BD25" i="7"/>
  <c r="BC25" i="7"/>
  <c r="BB25" i="7"/>
  <c r="AX25" i="7"/>
  <c r="AY25" i="7" s="1"/>
  <c r="X25" i="7"/>
  <c r="Y25" i="7" s="1"/>
  <c r="BH24" i="7"/>
  <c r="BG24" i="7"/>
  <c r="BF24" i="7"/>
  <c r="BE24" i="7"/>
  <c r="BD24" i="7"/>
  <c r="BC24" i="7"/>
  <c r="BB24" i="7"/>
  <c r="AX24" i="7"/>
  <c r="AY24" i="7" s="1"/>
  <c r="X24" i="7"/>
  <c r="Y24" i="7" s="1"/>
  <c r="BH23" i="7"/>
  <c r="BG23" i="7"/>
  <c r="BF23" i="7"/>
  <c r="BE23" i="7"/>
  <c r="BD23" i="7"/>
  <c r="BC23" i="7"/>
  <c r="BB23" i="7"/>
  <c r="AX23" i="7"/>
  <c r="AY23" i="7" s="1"/>
  <c r="X23" i="7"/>
  <c r="Y23" i="7" s="1"/>
  <c r="BH22" i="7"/>
  <c r="BG22" i="7"/>
  <c r="BF22" i="7"/>
  <c r="BE22" i="7"/>
  <c r="BD22" i="7"/>
  <c r="BC22" i="7"/>
  <c r="BB22" i="7"/>
  <c r="AX22" i="7"/>
  <c r="AY22" i="7" s="1"/>
  <c r="X22" i="7"/>
  <c r="Y22" i="7" s="1"/>
  <c r="BH21" i="7"/>
  <c r="BG21" i="7"/>
  <c r="BF21" i="7"/>
  <c r="BE21" i="7"/>
  <c r="BD21" i="7"/>
  <c r="BC21" i="7"/>
  <c r="BB21" i="7"/>
  <c r="AX21" i="7"/>
  <c r="AY21" i="7" s="1"/>
  <c r="X21" i="7"/>
  <c r="Y21" i="7" s="1"/>
  <c r="BH20" i="7"/>
  <c r="BG20" i="7"/>
  <c r="BF20" i="7"/>
  <c r="BE20" i="7"/>
  <c r="BD20" i="7"/>
  <c r="BC20" i="7"/>
  <c r="BB20" i="7"/>
  <c r="AX20" i="7"/>
  <c r="AY20" i="7" s="1"/>
  <c r="X20" i="7"/>
  <c r="Y20" i="7" s="1"/>
  <c r="BH19" i="7"/>
  <c r="BG19" i="7"/>
  <c r="BF19" i="7"/>
  <c r="BE19" i="7"/>
  <c r="BD19" i="7"/>
  <c r="BC19" i="7"/>
  <c r="BB19" i="7"/>
  <c r="AX19" i="7"/>
  <c r="AY19" i="7" s="1"/>
  <c r="X19" i="7"/>
  <c r="Y19" i="7" s="1"/>
  <c r="BH18" i="7"/>
  <c r="BG18" i="7"/>
  <c r="BF18" i="7"/>
  <c r="BE18" i="7"/>
  <c r="BD18" i="7"/>
  <c r="BC18" i="7"/>
  <c r="BB18" i="7"/>
  <c r="AX18" i="7"/>
  <c r="AY18" i="7" s="1"/>
  <c r="X18" i="7"/>
  <c r="Y18" i="7" s="1"/>
  <c r="BH17" i="7"/>
  <c r="BG17" i="7"/>
  <c r="BF17" i="7"/>
  <c r="BE17" i="7"/>
  <c r="BD17" i="7"/>
  <c r="BC17" i="7"/>
  <c r="BB17" i="7"/>
  <c r="AX17" i="7"/>
  <c r="AY17" i="7" s="1"/>
  <c r="X17" i="7"/>
  <c r="Y17" i="7" s="1"/>
  <c r="BH16" i="7"/>
  <c r="BG16" i="7"/>
  <c r="BF16" i="7"/>
  <c r="BE16" i="7"/>
  <c r="BD16" i="7"/>
  <c r="BC16" i="7"/>
  <c r="BB16" i="7"/>
  <c r="AX16" i="7"/>
  <c r="AY16" i="7" s="1"/>
  <c r="X16" i="7"/>
  <c r="Y16" i="7" s="1"/>
  <c r="BH15" i="7"/>
  <c r="BG15" i="7"/>
  <c r="BF15" i="7"/>
  <c r="BE15" i="7"/>
  <c r="BD15" i="7"/>
  <c r="BC15" i="7"/>
  <c r="BB15" i="7"/>
  <c r="AX15" i="7"/>
  <c r="AY15" i="7" s="1"/>
  <c r="X15" i="7"/>
  <c r="Y15" i="7" s="1"/>
  <c r="BH14" i="7"/>
  <c r="BG14" i="7"/>
  <c r="BF14" i="7"/>
  <c r="BE14" i="7"/>
  <c r="BD14" i="7"/>
  <c r="BC14" i="7"/>
  <c r="BB14" i="7"/>
  <c r="AX14" i="7"/>
  <c r="AY14" i="7" s="1"/>
  <c r="Y14" i="7"/>
  <c r="X14" i="7"/>
  <c r="BH13" i="7"/>
  <c r="BG13" i="7"/>
  <c r="BF13" i="7"/>
  <c r="BE13" i="7"/>
  <c r="BD13" i="7"/>
  <c r="BC13" i="7"/>
  <c r="BB13" i="7"/>
  <c r="AX13" i="7"/>
  <c r="AY13" i="7" s="1"/>
  <c r="X13" i="7"/>
  <c r="Y13" i="7" s="1"/>
  <c r="BH12" i="7"/>
  <c r="BG12" i="7"/>
  <c r="BF12" i="7"/>
  <c r="BE12" i="7"/>
  <c r="BD12" i="7"/>
  <c r="BC12" i="7"/>
  <c r="BB12" i="7"/>
  <c r="BL12" i="7" s="1"/>
  <c r="BM12" i="7" s="1"/>
  <c r="AX12" i="7"/>
  <c r="AY12" i="7" s="1"/>
  <c r="X12" i="7"/>
  <c r="Y12" i="7" s="1"/>
  <c r="BH11" i="7"/>
  <c r="BG11" i="7"/>
  <c r="BF11" i="7"/>
  <c r="BE11" i="7"/>
  <c r="BD11" i="7"/>
  <c r="BC11" i="7"/>
  <c r="BB11" i="7"/>
  <c r="AX11" i="7"/>
  <c r="AY11" i="7" s="1"/>
  <c r="X11" i="7"/>
  <c r="Y11" i="7" s="1"/>
  <c r="BH10" i="7"/>
  <c r="BG10" i="7"/>
  <c r="BF10" i="7"/>
  <c r="BE10" i="7"/>
  <c r="BD10" i="7"/>
  <c r="BC10" i="7"/>
  <c r="BB10" i="7"/>
  <c r="AX10" i="7"/>
  <c r="AY10" i="7" s="1"/>
  <c r="X10" i="7"/>
  <c r="Y10" i="7" s="1"/>
  <c r="BH9" i="7"/>
  <c r="BG9" i="7"/>
  <c r="BF9" i="7"/>
  <c r="BE9" i="7"/>
  <c r="BD9" i="7"/>
  <c r="BC9" i="7"/>
  <c r="BB9" i="7"/>
  <c r="AX9" i="7"/>
  <c r="AY9" i="7" s="1"/>
  <c r="X9" i="7"/>
  <c r="Y9" i="7" s="1"/>
  <c r="AX37" i="7" l="1"/>
  <c r="AY37" i="7" s="1"/>
  <c r="BC37" i="7"/>
  <c r="BL24" i="7"/>
  <c r="BM24" i="7" s="1"/>
  <c r="BL31" i="7"/>
  <c r="BM31" i="7" s="1"/>
  <c r="BH37" i="7"/>
  <c r="BF37" i="7"/>
  <c r="BL20" i="7"/>
  <c r="BM20" i="7" s="1"/>
  <c r="BL27" i="7"/>
  <c r="BM27" i="7" s="1"/>
  <c r="BL36" i="7"/>
  <c r="BM36" i="7" s="1"/>
  <c r="BG37" i="7"/>
  <c r="BL15" i="7"/>
  <c r="BM15" i="7" s="1"/>
  <c r="BE37" i="7"/>
  <c r="BL16" i="7"/>
  <c r="BM16" i="7" s="1"/>
  <c r="BL32" i="7"/>
  <c r="BM32" i="7" s="1"/>
  <c r="BL11" i="7"/>
  <c r="BM11" i="7" s="1"/>
  <c r="BD37" i="7"/>
  <c r="G68" i="7"/>
  <c r="G69" i="7" s="1"/>
  <c r="G70" i="7"/>
  <c r="G71" i="7" s="1"/>
  <c r="BL9" i="7"/>
  <c r="BM9" i="7" s="1"/>
  <c r="BL13" i="7"/>
  <c r="BM13" i="7" s="1"/>
  <c r="BL17" i="7"/>
  <c r="BM17" i="7" s="1"/>
  <c r="BL21" i="7"/>
  <c r="BM21" i="7" s="1"/>
  <c r="BL25" i="7"/>
  <c r="BM25" i="7" s="1"/>
  <c r="BL29" i="7"/>
  <c r="BM29" i="7" s="1"/>
  <c r="BL33" i="7"/>
  <c r="BM33" i="7" s="1"/>
  <c r="BB37" i="7"/>
  <c r="G50" i="7"/>
  <c r="G51" i="7" s="1"/>
  <c r="BL10" i="7"/>
  <c r="BM10" i="7" s="1"/>
  <c r="BL14" i="7"/>
  <c r="BM14" i="7" s="1"/>
  <c r="BL18" i="7"/>
  <c r="BM18" i="7" s="1"/>
  <c r="BL22" i="7"/>
  <c r="BM22" i="7" s="1"/>
  <c r="BL26" i="7"/>
  <c r="BM26" i="7" s="1"/>
  <c r="BL30" i="7"/>
  <c r="BM30" i="7" s="1"/>
  <c r="BL34" i="7"/>
  <c r="BM34" i="7" s="1"/>
  <c r="BL19" i="7"/>
  <c r="BM19" i="7" s="1"/>
  <c r="BL23" i="7"/>
  <c r="BM23" i="7" s="1"/>
  <c r="AY4" i="5"/>
  <c r="BM4" i="5" s="1"/>
  <c r="AX4" i="5"/>
  <c r="BL4" i="5" s="1"/>
  <c r="BL37" i="7" l="1"/>
  <c r="BM37" i="7" s="1"/>
  <c r="G52" i="7"/>
  <c r="G74" i="7" s="1"/>
  <c r="BB9" i="5"/>
  <c r="BC9" i="5"/>
  <c r="BD9" i="5"/>
  <c r="BE9" i="5"/>
  <c r="BF9" i="5"/>
  <c r="BG9" i="5"/>
  <c r="BH9" i="5"/>
  <c r="BB10" i="5"/>
  <c r="BC10" i="5"/>
  <c r="BD10" i="5"/>
  <c r="BE10" i="5"/>
  <c r="BF10" i="5"/>
  <c r="BG10" i="5"/>
  <c r="BB11" i="5"/>
  <c r="BC11" i="5"/>
  <c r="BD11" i="5"/>
  <c r="BE11" i="5"/>
  <c r="BF11" i="5"/>
  <c r="BG11" i="5"/>
  <c r="BB12" i="5"/>
  <c r="BC12" i="5"/>
  <c r="BD12" i="5"/>
  <c r="BE12" i="5"/>
  <c r="BF12" i="5"/>
  <c r="BG12" i="5"/>
  <c r="BB13" i="5"/>
  <c r="BC13" i="5"/>
  <c r="BD13" i="5"/>
  <c r="BE13" i="5"/>
  <c r="BF13" i="5"/>
  <c r="BG13" i="5"/>
  <c r="BB14" i="5"/>
  <c r="BC14" i="5"/>
  <c r="BD14" i="5"/>
  <c r="BE14" i="5"/>
  <c r="BF14" i="5"/>
  <c r="BG14" i="5"/>
  <c r="BB15" i="5"/>
  <c r="BC15" i="5"/>
  <c r="BD15" i="5"/>
  <c r="BE15" i="5"/>
  <c r="BF15" i="5"/>
  <c r="BG15" i="5"/>
  <c r="BB16" i="5"/>
  <c r="BC16" i="5"/>
  <c r="BD16" i="5"/>
  <c r="BE16" i="5"/>
  <c r="BF16" i="5"/>
  <c r="BG16" i="5"/>
  <c r="BB17" i="5"/>
  <c r="BC17" i="5"/>
  <c r="BD17" i="5"/>
  <c r="BE17" i="5"/>
  <c r="BF17" i="5"/>
  <c r="BG17" i="5"/>
  <c r="BB18" i="5"/>
  <c r="BC18" i="5"/>
  <c r="BD18" i="5"/>
  <c r="BE18" i="5"/>
  <c r="BF18" i="5"/>
  <c r="BG18" i="5"/>
  <c r="BB19" i="5"/>
  <c r="BC19" i="5"/>
  <c r="BD19" i="5"/>
  <c r="BE19" i="5"/>
  <c r="BF19" i="5"/>
  <c r="BG19" i="5"/>
  <c r="BB20" i="5"/>
  <c r="BC20" i="5"/>
  <c r="BD20" i="5"/>
  <c r="BE20" i="5"/>
  <c r="BF20" i="5"/>
  <c r="BG20" i="5"/>
  <c r="BB21" i="5"/>
  <c r="BC21" i="5"/>
  <c r="BD21" i="5"/>
  <c r="BE21" i="5"/>
  <c r="BF21" i="5"/>
  <c r="BG21" i="5"/>
  <c r="BB22" i="5"/>
  <c r="BC22" i="5"/>
  <c r="BD22" i="5"/>
  <c r="BE22" i="5"/>
  <c r="BF22" i="5"/>
  <c r="BG22" i="5"/>
  <c r="BB23" i="5"/>
  <c r="BC23" i="5"/>
  <c r="BD23" i="5"/>
  <c r="BE23" i="5"/>
  <c r="BF23" i="5"/>
  <c r="BG23" i="5"/>
  <c r="BB24" i="5"/>
  <c r="BC24" i="5"/>
  <c r="BD24" i="5"/>
  <c r="BE24" i="5"/>
  <c r="BF24" i="5"/>
  <c r="BG24" i="5"/>
  <c r="BB25" i="5"/>
  <c r="BC25" i="5"/>
  <c r="BD25" i="5"/>
  <c r="BE25" i="5"/>
  <c r="BF25" i="5"/>
  <c r="BG25" i="5"/>
  <c r="BB26" i="5"/>
  <c r="BC26" i="5"/>
  <c r="BD26" i="5"/>
  <c r="BE26" i="5"/>
  <c r="BF26" i="5"/>
  <c r="BG26" i="5"/>
  <c r="BB27" i="5"/>
  <c r="BC27" i="5"/>
  <c r="BD27" i="5"/>
  <c r="BE27" i="5"/>
  <c r="BF27" i="5"/>
  <c r="BG27" i="5"/>
  <c r="AA10" i="5"/>
  <c r="AB10" i="5"/>
  <c r="AA11" i="5"/>
  <c r="AB11" i="5"/>
  <c r="AA12" i="5"/>
  <c r="AB12" i="5"/>
  <c r="AA13" i="5"/>
  <c r="AB13" i="5"/>
  <c r="AA14" i="5"/>
  <c r="AB14" i="5"/>
  <c r="AA15" i="5"/>
  <c r="AB15" i="5"/>
  <c r="AA16" i="5"/>
  <c r="AB16" i="5"/>
  <c r="AA17" i="5"/>
  <c r="AB17" i="5"/>
  <c r="AA18" i="5"/>
  <c r="AB18" i="5"/>
  <c r="AA19" i="5"/>
  <c r="AB19" i="5"/>
  <c r="AA20" i="5"/>
  <c r="AB20" i="5"/>
  <c r="AA21" i="5"/>
  <c r="AB21" i="5"/>
  <c r="AA22" i="5"/>
  <c r="AB22" i="5"/>
  <c r="AA23" i="5"/>
  <c r="AB23" i="5"/>
  <c r="AA24" i="5"/>
  <c r="AB24" i="5"/>
  <c r="AA25" i="5"/>
  <c r="AB25" i="5"/>
  <c r="AA26" i="5"/>
  <c r="AB26" i="5"/>
  <c r="AA27" i="5"/>
  <c r="AB27" i="5"/>
  <c r="AA28" i="5"/>
  <c r="AB28" i="5"/>
  <c r="AA29" i="5"/>
  <c r="AB29" i="5"/>
  <c r="AA30" i="5"/>
  <c r="AB30" i="5"/>
  <c r="AA31" i="5"/>
  <c r="AB31" i="5"/>
  <c r="AA32" i="5"/>
  <c r="AB32" i="5"/>
  <c r="AA33" i="5"/>
  <c r="AB33" i="5"/>
  <c r="AA34" i="5"/>
  <c r="AB34" i="5"/>
  <c r="AA35" i="5"/>
  <c r="AB35" i="5"/>
  <c r="AA36" i="5"/>
  <c r="AB36" i="5"/>
  <c r="AA37" i="5"/>
  <c r="AB37" i="5"/>
  <c r="AA38" i="5"/>
  <c r="AB38" i="5"/>
  <c r="AA39" i="5"/>
  <c r="AB39" i="5"/>
  <c r="AB9" i="5"/>
  <c r="AA9" i="5"/>
  <c r="BG34" i="5"/>
  <c r="BF34" i="5"/>
  <c r="BE34" i="5"/>
  <c r="BD34" i="5"/>
  <c r="BC34" i="5"/>
  <c r="BB34" i="5"/>
  <c r="AY34" i="5"/>
  <c r="Y34" i="5"/>
  <c r="BG33" i="5"/>
  <c r="BF33" i="5"/>
  <c r="BE33" i="5"/>
  <c r="BD33" i="5"/>
  <c r="BC33" i="5"/>
  <c r="BB33" i="5"/>
  <c r="AY33" i="5"/>
  <c r="Y33" i="5"/>
  <c r="BG32" i="5"/>
  <c r="BF32" i="5"/>
  <c r="BE32" i="5"/>
  <c r="BD32" i="5"/>
  <c r="BC32" i="5"/>
  <c r="BB32" i="5"/>
  <c r="AY32" i="5"/>
  <c r="Y32" i="5"/>
  <c r="BG31" i="5"/>
  <c r="BF31" i="5"/>
  <c r="BE31" i="5"/>
  <c r="BD31" i="5"/>
  <c r="BC31" i="5"/>
  <c r="BB31" i="5"/>
  <c r="AY31" i="5"/>
  <c r="Y31" i="5"/>
  <c r="BG30" i="5"/>
  <c r="BF30" i="5"/>
  <c r="BE30" i="5"/>
  <c r="BD30" i="5"/>
  <c r="BC30" i="5"/>
  <c r="BB30" i="5"/>
  <c r="AY30" i="5"/>
  <c r="Y30" i="5"/>
  <c r="BG29" i="5"/>
  <c r="BF29" i="5"/>
  <c r="BE29" i="5"/>
  <c r="BD29" i="5"/>
  <c r="BC29" i="5"/>
  <c r="BB29" i="5"/>
  <c r="AY29" i="5"/>
  <c r="Y29" i="5"/>
  <c r="G71" i="5"/>
  <c r="G70" i="5"/>
  <c r="G69" i="5"/>
  <c r="G68" i="5"/>
  <c r="G67" i="5"/>
  <c r="G66" i="5"/>
  <c r="G65" i="5"/>
  <c r="G64" i="5"/>
  <c r="G63" i="5"/>
  <c r="G62" i="5"/>
  <c r="G61" i="5"/>
  <c r="G53" i="5"/>
  <c r="G52" i="5"/>
  <c r="G51" i="5"/>
  <c r="G50" i="5"/>
  <c r="G49" i="5"/>
  <c r="G48" i="5"/>
  <c r="G47" i="5"/>
  <c r="G46" i="5"/>
  <c r="G45" i="5"/>
  <c r="AT40" i="5"/>
  <c r="AS40" i="5"/>
  <c r="AR40" i="5"/>
  <c r="AQ40" i="5"/>
  <c r="AP40" i="5"/>
  <c r="AO40" i="5"/>
  <c r="AN40" i="5"/>
  <c r="AG40" i="5"/>
  <c r="T40" i="5"/>
  <c r="S40" i="5"/>
  <c r="R40" i="5"/>
  <c r="Q40" i="5"/>
  <c r="P40" i="5"/>
  <c r="O40" i="5"/>
  <c r="N40" i="5"/>
  <c r="G40" i="5"/>
  <c r="BG39" i="5"/>
  <c r="BF39" i="5"/>
  <c r="BE39" i="5"/>
  <c r="BD39" i="5"/>
  <c r="BC39" i="5"/>
  <c r="BB39" i="5"/>
  <c r="AY39" i="5"/>
  <c r="Y39" i="5"/>
  <c r="BG38" i="5"/>
  <c r="BF38" i="5"/>
  <c r="BE38" i="5"/>
  <c r="BD38" i="5"/>
  <c r="BC38" i="5"/>
  <c r="BB38" i="5"/>
  <c r="AY38" i="5"/>
  <c r="Y38" i="5"/>
  <c r="BG37" i="5"/>
  <c r="BF37" i="5"/>
  <c r="BE37" i="5"/>
  <c r="BD37" i="5"/>
  <c r="BC37" i="5"/>
  <c r="BB37" i="5"/>
  <c r="AY37" i="5"/>
  <c r="Y37" i="5"/>
  <c r="BG36" i="5"/>
  <c r="BF36" i="5"/>
  <c r="BE36" i="5"/>
  <c r="BD36" i="5"/>
  <c r="BC36" i="5"/>
  <c r="BB36" i="5"/>
  <c r="AY36" i="5"/>
  <c r="Y36" i="5"/>
  <c r="BG35" i="5"/>
  <c r="BF35" i="5"/>
  <c r="BE35" i="5"/>
  <c r="BD35" i="5"/>
  <c r="BC35" i="5"/>
  <c r="BB35" i="5"/>
  <c r="AY35" i="5"/>
  <c r="Y35" i="5"/>
  <c r="BG28" i="5"/>
  <c r="BF28" i="5"/>
  <c r="BE28" i="5"/>
  <c r="BD28" i="5"/>
  <c r="BC28" i="5"/>
  <c r="BB28" i="5"/>
  <c r="AY28" i="5"/>
  <c r="Y28" i="5"/>
  <c r="AY27" i="5"/>
  <c r="Y27" i="5"/>
  <c r="AY26" i="5"/>
  <c r="Y26" i="5"/>
  <c r="AY25" i="5"/>
  <c r="Y25" i="5"/>
  <c r="AY24" i="5"/>
  <c r="Y24" i="5"/>
  <c r="AY23" i="5"/>
  <c r="Y23" i="5"/>
  <c r="AY22" i="5"/>
  <c r="Y22" i="5"/>
  <c r="AY21" i="5"/>
  <c r="Y21" i="5"/>
  <c r="AY20" i="5"/>
  <c r="Y20" i="5"/>
  <c r="AY19" i="5"/>
  <c r="Y19" i="5"/>
  <c r="AY18" i="5"/>
  <c r="Y18" i="5"/>
  <c r="AY17" i="5"/>
  <c r="Y17" i="5"/>
  <c r="AY16" i="5"/>
  <c r="Y16" i="5"/>
  <c r="AY15" i="5"/>
  <c r="Y15" i="5"/>
  <c r="AY14" i="5"/>
  <c r="Y14" i="5"/>
  <c r="AY13" i="5"/>
  <c r="Y13" i="5"/>
  <c r="AY12" i="5"/>
  <c r="Y12" i="5"/>
  <c r="AY11" i="5"/>
  <c r="Y11" i="5"/>
  <c r="AY10" i="5"/>
  <c r="Y10" i="5"/>
  <c r="AY9" i="5"/>
  <c r="Y9" i="5"/>
  <c r="G74" i="4"/>
  <c r="S37" i="4"/>
  <c r="P37" i="4"/>
  <c r="AX36" i="4"/>
  <c r="AY36" i="4" s="1"/>
  <c r="AX35" i="4"/>
  <c r="AY35" i="4" s="1"/>
  <c r="AX34" i="4"/>
  <c r="AY34" i="4" s="1"/>
  <c r="AX33" i="4"/>
  <c r="AY33" i="4" s="1"/>
  <c r="AX32" i="4"/>
  <c r="AY32" i="4" s="1"/>
  <c r="AX31" i="4"/>
  <c r="AY31" i="4" s="1"/>
  <c r="AX30" i="4"/>
  <c r="AY30" i="4" s="1"/>
  <c r="AX29" i="4"/>
  <c r="AY29" i="4" s="1"/>
  <c r="AX28" i="4"/>
  <c r="AY28" i="4" s="1"/>
  <c r="AX27" i="4"/>
  <c r="AY27" i="4" s="1"/>
  <c r="AX26" i="4"/>
  <c r="AY26" i="4" s="1"/>
  <c r="AX25" i="4"/>
  <c r="AY25" i="4" s="1"/>
  <c r="AX24" i="4"/>
  <c r="AY24" i="4" s="1"/>
  <c r="AX23" i="4"/>
  <c r="AY23" i="4" s="1"/>
  <c r="AX22" i="4"/>
  <c r="AY22" i="4" s="1"/>
  <c r="AX21" i="4"/>
  <c r="AY21" i="4" s="1"/>
  <c r="AX20" i="4"/>
  <c r="AY20" i="4" s="1"/>
  <c r="AX19" i="4"/>
  <c r="AY19" i="4" s="1"/>
  <c r="AX18" i="4"/>
  <c r="AY18" i="4" s="1"/>
  <c r="AX17" i="4"/>
  <c r="AY17" i="4" s="1"/>
  <c r="AX16" i="4"/>
  <c r="AY16" i="4" s="1"/>
  <c r="AX15" i="4"/>
  <c r="AY15" i="4" s="1"/>
  <c r="AX14" i="4"/>
  <c r="AY14" i="4" s="1"/>
  <c r="AX13" i="4"/>
  <c r="AY13" i="4" s="1"/>
  <c r="AX12" i="4"/>
  <c r="AY12" i="4" s="1"/>
  <c r="AX11" i="4"/>
  <c r="AY11" i="4" s="1"/>
  <c r="AX10" i="4"/>
  <c r="AY10" i="4" s="1"/>
  <c r="AY9" i="4"/>
  <c r="X10" i="4"/>
  <c r="Y10" i="4" s="1"/>
  <c r="X11" i="4"/>
  <c r="Y11" i="4" s="1"/>
  <c r="X12" i="4"/>
  <c r="Y12" i="4" s="1"/>
  <c r="X13" i="4"/>
  <c r="Y13" i="4" s="1"/>
  <c r="X14" i="4"/>
  <c r="Y14" i="4" s="1"/>
  <c r="X15" i="4"/>
  <c r="Y15" i="4" s="1"/>
  <c r="X16" i="4"/>
  <c r="Y16" i="4" s="1"/>
  <c r="X17" i="4"/>
  <c r="Y17" i="4" s="1"/>
  <c r="X18" i="4"/>
  <c r="Y18" i="4" s="1"/>
  <c r="X19" i="4"/>
  <c r="Y19" i="4" s="1"/>
  <c r="X20" i="4"/>
  <c r="Y20" i="4" s="1"/>
  <c r="X21" i="4"/>
  <c r="Y21" i="4" s="1"/>
  <c r="X22" i="4"/>
  <c r="Y22" i="4" s="1"/>
  <c r="X23" i="4"/>
  <c r="Y23" i="4" s="1"/>
  <c r="X24" i="4"/>
  <c r="Y24" i="4" s="1"/>
  <c r="X25" i="4"/>
  <c r="Y25" i="4" s="1"/>
  <c r="X26" i="4"/>
  <c r="Y26" i="4" s="1"/>
  <c r="X27" i="4"/>
  <c r="Y27" i="4" s="1"/>
  <c r="X28" i="4"/>
  <c r="Y28" i="4" s="1"/>
  <c r="X29" i="4"/>
  <c r="Y29" i="4" s="1"/>
  <c r="X30" i="4"/>
  <c r="Y30" i="4" s="1"/>
  <c r="X31" i="4"/>
  <c r="Y31" i="4" s="1"/>
  <c r="X32" i="4"/>
  <c r="Y32" i="4" s="1"/>
  <c r="X33" i="4"/>
  <c r="Y33" i="4" s="1"/>
  <c r="X34" i="4"/>
  <c r="Y34" i="4" s="1"/>
  <c r="X35" i="4"/>
  <c r="Y35" i="4" s="1"/>
  <c r="X36" i="4"/>
  <c r="Y36" i="4" s="1"/>
  <c r="X9" i="4"/>
  <c r="Y9" i="4" s="1"/>
  <c r="W40" i="5" l="1"/>
  <c r="AW40" i="5"/>
  <c r="G53" i="7"/>
  <c r="BM26" i="5"/>
  <c r="BM10" i="5"/>
  <c r="BM24" i="5"/>
  <c r="BM12" i="5"/>
  <c r="BM20" i="5"/>
  <c r="BM16" i="5"/>
  <c r="BM14" i="5"/>
  <c r="BM18" i="5"/>
  <c r="BM13" i="5"/>
  <c r="BM22" i="5"/>
  <c r="BM21" i="5"/>
  <c r="BM37" i="5"/>
  <c r="BM23" i="5"/>
  <c r="BM15" i="5"/>
  <c r="BM25" i="5"/>
  <c r="BM17" i="5"/>
  <c r="BM9" i="5"/>
  <c r="BM27" i="5"/>
  <c r="BM19" i="5"/>
  <c r="BM11" i="5"/>
  <c r="AY40" i="5"/>
  <c r="BM29" i="5"/>
  <c r="BM39" i="5"/>
  <c r="BM31" i="5"/>
  <c r="BM33" i="5"/>
  <c r="BG40" i="5"/>
  <c r="BM30" i="5"/>
  <c r="BM32" i="5"/>
  <c r="BM34" i="5"/>
  <c r="G72" i="5"/>
  <c r="G73" i="5" s="1"/>
  <c r="BD40" i="5"/>
  <c r="BB40" i="5"/>
  <c r="BF40" i="5"/>
  <c r="BC40" i="5"/>
  <c r="BH40" i="5"/>
  <c r="BK40" i="5" s="1"/>
  <c r="BM38" i="5"/>
  <c r="BM35" i="5"/>
  <c r="Y40" i="5"/>
  <c r="BE40" i="5"/>
  <c r="BM28" i="5"/>
  <c r="BM36" i="5"/>
  <c r="G54" i="5"/>
  <c r="G55" i="5" s="1"/>
  <c r="M27" i="4"/>
  <c r="G60" i="4"/>
  <c r="G58" i="4"/>
  <c r="G67" i="4"/>
  <c r="G66" i="4"/>
  <c r="G65" i="4"/>
  <c r="G64" i="4"/>
  <c r="G63" i="4"/>
  <c r="G62" i="4"/>
  <c r="G61" i="4"/>
  <c r="G59" i="4"/>
  <c r="G57" i="4"/>
  <c r="G41" i="4"/>
  <c r="G49" i="4"/>
  <c r="G42" i="4"/>
  <c r="G43" i="4"/>
  <c r="G44" i="4"/>
  <c r="G45" i="4"/>
  <c r="G46" i="4"/>
  <c r="G47" i="4"/>
  <c r="G48" i="4"/>
  <c r="BC12" i="4"/>
  <c r="AT37" i="4"/>
  <c r="AS37" i="4"/>
  <c r="AR37" i="4"/>
  <c r="AQ37" i="4"/>
  <c r="AP37" i="4"/>
  <c r="AO37" i="4"/>
  <c r="AN37" i="4"/>
  <c r="AG37" i="4"/>
  <c r="T37" i="4"/>
  <c r="R37" i="4"/>
  <c r="Q37" i="4"/>
  <c r="O37" i="4"/>
  <c r="N37" i="4"/>
  <c r="G37" i="4"/>
  <c r="BH36" i="4"/>
  <c r="BG36" i="4"/>
  <c r="BF36" i="4"/>
  <c r="BE36" i="4"/>
  <c r="BD36" i="4"/>
  <c r="BC36" i="4"/>
  <c r="BB36" i="4"/>
  <c r="BH35" i="4"/>
  <c r="BG35" i="4"/>
  <c r="BF35" i="4"/>
  <c r="BE35" i="4"/>
  <c r="BD35" i="4"/>
  <c r="BC35" i="4"/>
  <c r="BB35" i="4"/>
  <c r="BH34" i="4"/>
  <c r="BG34" i="4"/>
  <c r="BF34" i="4"/>
  <c r="BE34" i="4"/>
  <c r="BD34" i="4"/>
  <c r="BC34" i="4"/>
  <c r="BB34" i="4"/>
  <c r="BH33" i="4"/>
  <c r="BG33" i="4"/>
  <c r="BF33" i="4"/>
  <c r="BE33" i="4"/>
  <c r="BD33" i="4"/>
  <c r="BC33" i="4"/>
  <c r="BB33" i="4"/>
  <c r="BH32" i="4"/>
  <c r="BG32" i="4"/>
  <c r="BF32" i="4"/>
  <c r="BE32" i="4"/>
  <c r="BD32" i="4"/>
  <c r="BC32" i="4"/>
  <c r="BB32" i="4"/>
  <c r="BH31" i="4"/>
  <c r="BG31" i="4"/>
  <c r="BF31" i="4"/>
  <c r="BE31" i="4"/>
  <c r="BD31" i="4"/>
  <c r="BC31" i="4"/>
  <c r="BB31" i="4"/>
  <c r="BH30" i="4"/>
  <c r="BG30" i="4"/>
  <c r="BF30" i="4"/>
  <c r="BE30" i="4"/>
  <c r="BD30" i="4"/>
  <c r="BC30" i="4"/>
  <c r="BB30" i="4"/>
  <c r="BH29" i="4"/>
  <c r="BG29" i="4"/>
  <c r="BF29" i="4"/>
  <c r="BE29" i="4"/>
  <c r="BD29" i="4"/>
  <c r="BC29" i="4"/>
  <c r="BB29" i="4"/>
  <c r="BH28" i="4"/>
  <c r="BG28" i="4"/>
  <c r="BF28" i="4"/>
  <c r="BE28" i="4"/>
  <c r="BD28" i="4"/>
  <c r="BC28" i="4"/>
  <c r="BB28" i="4"/>
  <c r="BH27" i="4"/>
  <c r="BG27" i="4"/>
  <c r="BF27" i="4"/>
  <c r="BE27" i="4"/>
  <c r="BD27" i="4"/>
  <c r="BC27" i="4"/>
  <c r="BB27" i="4"/>
  <c r="BH26" i="4"/>
  <c r="BG26" i="4"/>
  <c r="BF26" i="4"/>
  <c r="BE26" i="4"/>
  <c r="BD26" i="4"/>
  <c r="BC26" i="4"/>
  <c r="BB26" i="4"/>
  <c r="BH25" i="4"/>
  <c r="BG25" i="4"/>
  <c r="BF25" i="4"/>
  <c r="BE25" i="4"/>
  <c r="BD25" i="4"/>
  <c r="BC25" i="4"/>
  <c r="BB25" i="4"/>
  <c r="BH24" i="4"/>
  <c r="BG24" i="4"/>
  <c r="BF24" i="4"/>
  <c r="BE24" i="4"/>
  <c r="BD24" i="4"/>
  <c r="BC24" i="4"/>
  <c r="BB24" i="4"/>
  <c r="BH23" i="4"/>
  <c r="BG23" i="4"/>
  <c r="BF23" i="4"/>
  <c r="BE23" i="4"/>
  <c r="BD23" i="4"/>
  <c r="BC23" i="4"/>
  <c r="BB23" i="4"/>
  <c r="BH22" i="4"/>
  <c r="BG22" i="4"/>
  <c r="BF22" i="4"/>
  <c r="BE22" i="4"/>
  <c r="BD22" i="4"/>
  <c r="BC22" i="4"/>
  <c r="BB22" i="4"/>
  <c r="BH21" i="4"/>
  <c r="BG21" i="4"/>
  <c r="BF21" i="4"/>
  <c r="BE21" i="4"/>
  <c r="BD21" i="4"/>
  <c r="BC21" i="4"/>
  <c r="BB21" i="4"/>
  <c r="BH20" i="4"/>
  <c r="BG20" i="4"/>
  <c r="BF20" i="4"/>
  <c r="BE20" i="4"/>
  <c r="BD20" i="4"/>
  <c r="BC20" i="4"/>
  <c r="BB20" i="4"/>
  <c r="BH19" i="4"/>
  <c r="BG19" i="4"/>
  <c r="BF19" i="4"/>
  <c r="BE19" i="4"/>
  <c r="BD19" i="4"/>
  <c r="BC19" i="4"/>
  <c r="BB19" i="4"/>
  <c r="BH18" i="4"/>
  <c r="BG18" i="4"/>
  <c r="BF18" i="4"/>
  <c r="BE18" i="4"/>
  <c r="BD18" i="4"/>
  <c r="BC18" i="4"/>
  <c r="BB18" i="4"/>
  <c r="BH17" i="4"/>
  <c r="BG17" i="4"/>
  <c r="BF17" i="4"/>
  <c r="BE17" i="4"/>
  <c r="BD17" i="4"/>
  <c r="BC17" i="4"/>
  <c r="BB17" i="4"/>
  <c r="BH16" i="4"/>
  <c r="BG16" i="4"/>
  <c r="BF16" i="4"/>
  <c r="BE16" i="4"/>
  <c r="BD16" i="4"/>
  <c r="BC16" i="4"/>
  <c r="BB16" i="4"/>
  <c r="BH15" i="4"/>
  <c r="BG15" i="4"/>
  <c r="BF15" i="4"/>
  <c r="BE15" i="4"/>
  <c r="BD15" i="4"/>
  <c r="BC15" i="4"/>
  <c r="BB15" i="4"/>
  <c r="BH14" i="4"/>
  <c r="BG14" i="4"/>
  <c r="BF14" i="4"/>
  <c r="BE14" i="4"/>
  <c r="BD14" i="4"/>
  <c r="BC14" i="4"/>
  <c r="BB14" i="4"/>
  <c r="BH13" i="4"/>
  <c r="BG13" i="4"/>
  <c r="BF13" i="4"/>
  <c r="BE13" i="4"/>
  <c r="BD13" i="4"/>
  <c r="BC13" i="4"/>
  <c r="BB13" i="4"/>
  <c r="BH12" i="4"/>
  <c r="BG12" i="4"/>
  <c r="BF12" i="4"/>
  <c r="BE12" i="4"/>
  <c r="BD12" i="4"/>
  <c r="BB12" i="4"/>
  <c r="BH11" i="4"/>
  <c r="BG11" i="4"/>
  <c r="BF11" i="4"/>
  <c r="BE11" i="4"/>
  <c r="BD11" i="4"/>
  <c r="BC11" i="4"/>
  <c r="BB11" i="4"/>
  <c r="BH10" i="4"/>
  <c r="BG10" i="4"/>
  <c r="BF10" i="4"/>
  <c r="BE10" i="4"/>
  <c r="BD10" i="4"/>
  <c r="BC10" i="4"/>
  <c r="BB10" i="4"/>
  <c r="BH9" i="4"/>
  <c r="BG9" i="4"/>
  <c r="BF9" i="4"/>
  <c r="BE9" i="4"/>
  <c r="BD9" i="4"/>
  <c r="BC9" i="4"/>
  <c r="BB9" i="4"/>
  <c r="G56" i="5" l="1"/>
  <c r="G74" i="5"/>
  <c r="G75" i="5" s="1"/>
  <c r="BM40" i="5"/>
  <c r="G68" i="4"/>
  <c r="G50" i="4"/>
  <c r="BL12" i="4"/>
  <c r="BM12" i="4" s="1"/>
  <c r="BL15" i="4"/>
  <c r="BM15" i="4" s="1"/>
  <c r="BL19" i="4"/>
  <c r="BM19" i="4" s="1"/>
  <c r="BM23" i="4"/>
  <c r="BL35" i="4"/>
  <c r="BM35" i="4" s="1"/>
  <c r="BL31" i="4"/>
  <c r="BM31" i="4" s="1"/>
  <c r="BL11" i="4"/>
  <c r="BM11" i="4" s="1"/>
  <c r="BL26" i="4"/>
  <c r="BM26" i="4" s="1"/>
  <c r="BL10" i="4"/>
  <c r="BM10" i="4" s="1"/>
  <c r="BL13" i="4"/>
  <c r="BM13" i="4" s="1"/>
  <c r="BL17" i="4"/>
  <c r="BM17" i="4" s="1"/>
  <c r="BL21" i="4"/>
  <c r="BM21" i="4" s="1"/>
  <c r="BL25" i="4"/>
  <c r="BM25" i="4" s="1"/>
  <c r="BL29" i="4"/>
  <c r="BM29" i="4" s="1"/>
  <c r="BL33" i="4"/>
  <c r="BM33" i="4" s="1"/>
  <c r="BL9" i="4"/>
  <c r="BM9" i="4" s="1"/>
  <c r="BL16" i="4"/>
  <c r="BM16" i="4" s="1"/>
  <c r="BL20" i="4"/>
  <c r="BM20" i="4" s="1"/>
  <c r="BL24" i="4"/>
  <c r="BM24" i="4" s="1"/>
  <c r="BL28" i="4"/>
  <c r="BM28" i="4" s="1"/>
  <c r="BL32" i="4"/>
  <c r="BM32" i="4" s="1"/>
  <c r="BL36" i="4"/>
  <c r="BM36" i="4" s="1"/>
  <c r="BL27" i="4"/>
  <c r="BM27" i="4" s="1"/>
  <c r="BL14" i="4"/>
  <c r="BM14" i="4" s="1"/>
  <c r="BL18" i="4"/>
  <c r="BM18" i="4" s="1"/>
  <c r="BL22" i="4"/>
  <c r="BM22" i="4" s="1"/>
  <c r="BL30" i="4"/>
  <c r="BM30" i="4" s="1"/>
  <c r="BL34" i="4"/>
  <c r="BM34" i="4" s="1"/>
  <c r="AW37" i="4"/>
  <c r="AX37" i="4" s="1"/>
  <c r="AY37" i="4" s="1"/>
  <c r="X37" i="4"/>
  <c r="Y37" i="4" s="1"/>
  <c r="BG37" i="4"/>
  <c r="BD37" i="4"/>
  <c r="BH37" i="4"/>
  <c r="BE37" i="4"/>
  <c r="BB37" i="4"/>
  <c r="BF37" i="4"/>
  <c r="BC37" i="4"/>
  <c r="G78" i="5" l="1"/>
  <c r="G57" i="5"/>
  <c r="G69" i="4"/>
  <c r="G71" i="4" s="1"/>
  <c r="G51" i="4"/>
  <c r="G53" i="4" s="1"/>
  <c r="BL37" i="4"/>
  <c r="BM37" i="4" s="1"/>
</calcChain>
</file>

<file path=xl/comments1.xml><?xml version="1.0" encoding="utf-8"?>
<comments xmlns="http://schemas.openxmlformats.org/spreadsheetml/2006/main">
  <authors>
    <author>作成者</author>
  </authors>
  <commentList>
    <comment ref="X9" authorId="0" shapeId="0">
      <text>
        <r>
          <rPr>
            <b/>
            <sz val="11"/>
            <color indexed="81"/>
            <rFont val="MS P ゴシック"/>
            <family val="3"/>
            <charset val="128"/>
          </rPr>
          <t>厚生労働大臣が定める単価
６級地、７級地、その他等により単価が変化する</t>
        </r>
      </text>
    </comment>
    <comment ref="AX9" authorId="0" shapeId="0">
      <text>
        <r>
          <rPr>
            <b/>
            <sz val="11"/>
            <color indexed="81"/>
            <rFont val="MS P ゴシック"/>
            <family val="3"/>
            <charset val="128"/>
          </rPr>
          <t>厚生労働大臣が定める単価
６級地、７級地、その他等により単価が変化する</t>
        </r>
      </text>
    </comment>
    <comment ref="BL9" authorId="0" shapeId="0">
      <text>
        <r>
          <rPr>
            <b/>
            <sz val="11"/>
            <color indexed="81"/>
            <rFont val="MS P ゴシック"/>
            <family val="3"/>
            <charset val="128"/>
          </rPr>
          <t>厚生労働大臣が定める単価
６級地、７級地、その他等により単価が変化する</t>
        </r>
      </text>
    </comment>
  </commentList>
</comments>
</file>

<file path=xl/sharedStrings.xml><?xml version="1.0" encoding="utf-8"?>
<sst xmlns="http://schemas.openxmlformats.org/spreadsheetml/2006/main" count="608" uniqueCount="130">
  <si>
    <t>令和２年３月分</t>
    <rPh sb="0" eb="2">
      <t>レイワ</t>
    </rPh>
    <rPh sb="3" eb="4">
      <t>ネン</t>
    </rPh>
    <rPh sb="5" eb="6">
      <t>ガツ</t>
    </rPh>
    <rPh sb="6" eb="7">
      <t>ブン</t>
    </rPh>
    <phoneticPr fontId="1"/>
  </si>
  <si>
    <t>受給者番号</t>
    <rPh sb="0" eb="3">
      <t>ジュキュウシャ</t>
    </rPh>
    <rPh sb="3" eb="5">
      <t>バンゴウ</t>
    </rPh>
    <phoneticPr fontId="1"/>
  </si>
  <si>
    <t>契約支給量</t>
    <rPh sb="0" eb="2">
      <t>ケイヤク</t>
    </rPh>
    <rPh sb="2" eb="4">
      <t>シキュウ</t>
    </rPh>
    <rPh sb="4" eb="5">
      <t>リョウ</t>
    </rPh>
    <phoneticPr fontId="1"/>
  </si>
  <si>
    <t>日付</t>
    <rPh sb="0" eb="2">
      <t>ヒヅ</t>
    </rPh>
    <phoneticPr fontId="1"/>
  </si>
  <si>
    <t>曜日</t>
    <rPh sb="0" eb="2">
      <t>ヨウビ</t>
    </rPh>
    <phoneticPr fontId="1"/>
  </si>
  <si>
    <t>提供形態</t>
    <rPh sb="0" eb="2">
      <t>テイキョウ</t>
    </rPh>
    <rPh sb="2" eb="4">
      <t>ケイタイ</t>
    </rPh>
    <phoneticPr fontId="1"/>
  </si>
  <si>
    <t>開始時間</t>
    <rPh sb="0" eb="2">
      <t>カイシ</t>
    </rPh>
    <rPh sb="2" eb="4">
      <t>ジカン</t>
    </rPh>
    <phoneticPr fontId="1"/>
  </si>
  <si>
    <t>終了時間</t>
    <rPh sb="0" eb="2">
      <t>シュウリョウ</t>
    </rPh>
    <rPh sb="2" eb="4">
      <t>ジカン</t>
    </rPh>
    <phoneticPr fontId="1"/>
  </si>
  <si>
    <t>送迎加算</t>
    <rPh sb="0" eb="2">
      <t>ソウゲイ</t>
    </rPh>
    <rPh sb="2" eb="4">
      <t>カサン</t>
    </rPh>
    <phoneticPr fontId="1"/>
  </si>
  <si>
    <t>往</t>
    <rPh sb="0" eb="1">
      <t>オウ</t>
    </rPh>
    <phoneticPr fontId="1"/>
  </si>
  <si>
    <t>復</t>
    <rPh sb="0" eb="1">
      <t>マタ</t>
    </rPh>
    <phoneticPr fontId="1"/>
  </si>
  <si>
    <t>家庭連携加算</t>
    <rPh sb="0" eb="2">
      <t>カテイ</t>
    </rPh>
    <rPh sb="2" eb="4">
      <t>レンケイ</t>
    </rPh>
    <rPh sb="4" eb="6">
      <t>カサン</t>
    </rPh>
    <phoneticPr fontId="1"/>
  </si>
  <si>
    <t>時間数</t>
    <rPh sb="0" eb="3">
      <t>ジカンスウ</t>
    </rPh>
    <phoneticPr fontId="1"/>
  </si>
  <si>
    <t>備考</t>
    <rPh sb="0" eb="2">
      <t>ビコウ</t>
    </rPh>
    <phoneticPr fontId="1"/>
  </si>
  <si>
    <t>サービス提供実績</t>
    <rPh sb="4" eb="6">
      <t>テイキョウ</t>
    </rPh>
    <rPh sb="6" eb="8">
      <t>ジッセキ</t>
    </rPh>
    <phoneticPr fontId="1"/>
  </si>
  <si>
    <t>サービス提供
の状況</t>
    <rPh sb="4" eb="6">
      <t>テイキョウ</t>
    </rPh>
    <rPh sb="8" eb="10">
      <t>ジョウキョウ</t>
    </rPh>
    <phoneticPr fontId="1"/>
  </si>
  <si>
    <t>訪問支援
特別加算</t>
    <rPh sb="0" eb="2">
      <t>ホウモン</t>
    </rPh>
    <rPh sb="2" eb="4">
      <t>シエン</t>
    </rPh>
    <rPh sb="5" eb="7">
      <t>トクベツ</t>
    </rPh>
    <rPh sb="7" eb="9">
      <t>カサン</t>
    </rPh>
    <phoneticPr fontId="1"/>
  </si>
  <si>
    <t>保護者等
確認印</t>
    <rPh sb="0" eb="4">
      <t>ホゴシャナド</t>
    </rPh>
    <rPh sb="5" eb="7">
      <t>カクニン</t>
    </rPh>
    <rPh sb="7" eb="8">
      <t>イン</t>
    </rPh>
    <phoneticPr fontId="1"/>
  </si>
  <si>
    <t>給付決定保護者氏名
（障害児氏名）</t>
    <rPh sb="0" eb="2">
      <t>キュウフ</t>
    </rPh>
    <rPh sb="2" eb="4">
      <t>ケッテイ</t>
    </rPh>
    <rPh sb="4" eb="7">
      <t>ホゴシャ</t>
    </rPh>
    <rPh sb="7" eb="9">
      <t>シメイ</t>
    </rPh>
    <rPh sb="11" eb="13">
      <t>ショウガイ</t>
    </rPh>
    <rPh sb="13" eb="14">
      <t>ジ</t>
    </rPh>
    <rPh sb="14" eb="16">
      <t>シメイ</t>
    </rPh>
    <phoneticPr fontId="1"/>
  </si>
  <si>
    <t>事業所番号</t>
    <rPh sb="0" eb="2">
      <t>ジギョウ</t>
    </rPh>
    <rPh sb="2" eb="3">
      <t>ショ</t>
    </rPh>
    <rPh sb="3" eb="5">
      <t>バンゴウ</t>
    </rPh>
    <phoneticPr fontId="1"/>
  </si>
  <si>
    <t>事業者及び
その事業所</t>
    <rPh sb="0" eb="3">
      <t>ジギョウシャ</t>
    </rPh>
    <rPh sb="3" eb="4">
      <t>オヨ</t>
    </rPh>
    <rPh sb="8" eb="11">
      <t>ジギョウショ</t>
    </rPh>
    <phoneticPr fontId="1"/>
  </si>
  <si>
    <t>（様式５）</t>
    <rPh sb="1" eb="3">
      <t>ヨウシキ</t>
    </rPh>
    <phoneticPr fontId="1"/>
  </si>
  <si>
    <t>A</t>
    <phoneticPr fontId="1"/>
  </si>
  <si>
    <t>B</t>
    <phoneticPr fontId="1"/>
  </si>
  <si>
    <t>18日／月</t>
    <rPh sb="2" eb="3">
      <t>ニチ</t>
    </rPh>
    <rPh sb="4" eb="5">
      <t>ツキ</t>
    </rPh>
    <phoneticPr fontId="1"/>
  </si>
  <si>
    <t>月</t>
  </si>
  <si>
    <t>月</t>
    <rPh sb="0" eb="1">
      <t>ゲツ</t>
    </rPh>
    <phoneticPr fontId="1"/>
  </si>
  <si>
    <t>火</t>
  </si>
  <si>
    <t>火</t>
    <rPh sb="0" eb="1">
      <t>カ</t>
    </rPh>
    <phoneticPr fontId="1"/>
  </si>
  <si>
    <t>木</t>
  </si>
  <si>
    <t>木</t>
    <rPh sb="0" eb="1">
      <t>モク</t>
    </rPh>
    <phoneticPr fontId="1"/>
  </si>
  <si>
    <t>金</t>
  </si>
  <si>
    <t>金</t>
    <rPh sb="0" eb="1">
      <t>キン</t>
    </rPh>
    <phoneticPr fontId="1"/>
  </si>
  <si>
    <t>土</t>
  </si>
  <si>
    <t>土</t>
    <rPh sb="0" eb="1">
      <t>ド</t>
    </rPh>
    <phoneticPr fontId="1"/>
  </si>
  <si>
    <t>欠席</t>
    <rPh sb="0" eb="2">
      <t>ケッセキ</t>
    </rPh>
    <phoneticPr fontId="1"/>
  </si>
  <si>
    <t>合計</t>
    <rPh sb="0" eb="2">
      <t>ゴウケイ</t>
    </rPh>
    <phoneticPr fontId="1"/>
  </si>
  <si>
    <t>日</t>
  </si>
  <si>
    <t>日</t>
    <rPh sb="0" eb="1">
      <t>ニチ</t>
    </rPh>
    <phoneticPr fontId="1"/>
  </si>
  <si>
    <t>水</t>
  </si>
  <si>
    <t>火</t>
    <phoneticPr fontId="1"/>
  </si>
  <si>
    <t>報酬</t>
    <rPh sb="0" eb="2">
      <t>ホウシュウ</t>
    </rPh>
    <phoneticPr fontId="1"/>
  </si>
  <si>
    <t>児童指導員
等加配加算</t>
    <rPh sb="0" eb="2">
      <t>ジドウ</t>
    </rPh>
    <rPh sb="2" eb="5">
      <t>シドウイン</t>
    </rPh>
    <rPh sb="6" eb="7">
      <t>ナド</t>
    </rPh>
    <rPh sb="7" eb="9">
      <t>カハイ</t>
    </rPh>
    <rPh sb="9" eb="11">
      <t>カサン</t>
    </rPh>
    <phoneticPr fontId="1"/>
  </si>
  <si>
    <t>福祉専門職員
配置等加算</t>
    <rPh sb="0" eb="2">
      <t>フクシ</t>
    </rPh>
    <rPh sb="2" eb="4">
      <t>センモン</t>
    </rPh>
    <rPh sb="4" eb="5">
      <t>ショク</t>
    </rPh>
    <rPh sb="5" eb="6">
      <t>イン</t>
    </rPh>
    <rPh sb="7" eb="9">
      <t>ハイチ</t>
    </rPh>
    <rPh sb="9" eb="10">
      <t>ナド</t>
    </rPh>
    <rPh sb="10" eb="12">
      <t>カサン</t>
    </rPh>
    <phoneticPr fontId="1"/>
  </si>
  <si>
    <t>処遇改善加算</t>
    <rPh sb="0" eb="2">
      <t>ショグウ</t>
    </rPh>
    <rPh sb="2" eb="4">
      <t>カイゼン</t>
    </rPh>
    <rPh sb="4" eb="6">
      <t>カサン</t>
    </rPh>
    <phoneticPr fontId="1"/>
  </si>
  <si>
    <t>欠席時対応
加算</t>
    <rPh sb="0" eb="2">
      <t>ケッセキ</t>
    </rPh>
    <rPh sb="2" eb="3">
      <t>ジ</t>
    </rPh>
    <rPh sb="3" eb="5">
      <t>タイオウ</t>
    </rPh>
    <rPh sb="6" eb="8">
      <t>カサン</t>
    </rPh>
    <phoneticPr fontId="1"/>
  </si>
  <si>
    <t>上限額管理
加算</t>
    <rPh sb="0" eb="3">
      <t>ジョウゲンガク</t>
    </rPh>
    <rPh sb="3" eb="5">
      <t>カンリ</t>
    </rPh>
    <rPh sb="6" eb="8">
      <t>カサン</t>
    </rPh>
    <phoneticPr fontId="1"/>
  </si>
  <si>
    <t>事由</t>
    <rPh sb="0" eb="2">
      <t>ジユウ</t>
    </rPh>
    <phoneticPr fontId="1"/>
  </si>
  <si>
    <t>④延長支援加算増</t>
    <rPh sb="1" eb="3">
      <t>エンチョウ</t>
    </rPh>
    <rPh sb="3" eb="5">
      <t>シエン</t>
    </rPh>
    <rPh sb="5" eb="7">
      <t>カサン</t>
    </rPh>
    <rPh sb="7" eb="8">
      <t>ゾウ</t>
    </rPh>
    <phoneticPr fontId="1"/>
  </si>
  <si>
    <t>③休業日切替分</t>
    <rPh sb="1" eb="4">
      <t>キュウギョウビ</t>
    </rPh>
    <rPh sb="4" eb="6">
      <t>キリカエ</t>
    </rPh>
    <rPh sb="6" eb="7">
      <t>ブン</t>
    </rPh>
    <phoneticPr fontId="1"/>
  </si>
  <si>
    <t>①新規利用分</t>
    <rPh sb="1" eb="3">
      <t>シンキ</t>
    </rPh>
    <rPh sb="3" eb="5">
      <t>リヨウ</t>
    </rPh>
    <rPh sb="5" eb="6">
      <t>ブン</t>
    </rPh>
    <phoneticPr fontId="1"/>
  </si>
  <si>
    <t>②利用増減分</t>
    <rPh sb="1" eb="3">
      <t>リヨウ</t>
    </rPh>
    <rPh sb="3" eb="4">
      <t>ゾウ</t>
    </rPh>
    <rPh sb="4" eb="5">
      <t>ゲン</t>
    </rPh>
    <rPh sb="5" eb="6">
      <t>ブン</t>
    </rPh>
    <phoneticPr fontId="1"/>
  </si>
  <si>
    <r>
      <t>②利用増</t>
    </r>
    <r>
      <rPr>
        <sz val="11"/>
        <color rgb="FFFF0000"/>
        <rFont val="游ゴシック"/>
        <family val="3"/>
        <charset val="128"/>
        <scheme val="minor"/>
      </rPr>
      <t>減</t>
    </r>
    <r>
      <rPr>
        <sz val="11"/>
        <color theme="1"/>
        <rFont val="游ゴシック"/>
        <family val="2"/>
        <scheme val="minor"/>
      </rPr>
      <t>分</t>
    </r>
    <rPh sb="1" eb="3">
      <t>リヨウ</t>
    </rPh>
    <rPh sb="3" eb="4">
      <t>ゾウ</t>
    </rPh>
    <rPh sb="4" eb="5">
      <t>ゲン</t>
    </rPh>
    <rPh sb="5" eb="6">
      <t>ブン</t>
    </rPh>
    <phoneticPr fontId="1"/>
  </si>
  <si>
    <t>③基本121、送迎▲54</t>
    <rPh sb="1" eb="3">
      <t>キホン</t>
    </rPh>
    <rPh sb="7" eb="9">
      <t>ソウゲイ</t>
    </rPh>
    <phoneticPr fontId="1"/>
  </si>
  <si>
    <t>③基本121</t>
    <rPh sb="1" eb="3">
      <t>キホン</t>
    </rPh>
    <phoneticPr fontId="1"/>
  </si>
  <si>
    <t>②基本▲621、加算▲238</t>
    <rPh sb="1" eb="3">
      <t>キホン</t>
    </rPh>
    <rPh sb="8" eb="10">
      <t>カサン</t>
    </rPh>
    <phoneticPr fontId="1"/>
  </si>
  <si>
    <t>②基本742、加算278</t>
    <rPh sb="1" eb="3">
      <t>キホン</t>
    </rPh>
    <rPh sb="7" eb="9">
      <t>カサン</t>
    </rPh>
    <phoneticPr fontId="1"/>
  </si>
  <si>
    <t>②送迎▲54</t>
    <rPh sb="1" eb="3">
      <t>ソウゲイ</t>
    </rPh>
    <phoneticPr fontId="1"/>
  </si>
  <si>
    <t>サービス内容</t>
    <rPh sb="4" eb="6">
      <t>ナイヨウ</t>
    </rPh>
    <phoneticPr fontId="1"/>
  </si>
  <si>
    <t>１放デイ30・有資格16</t>
    <rPh sb="1" eb="2">
      <t>ホウ</t>
    </rPh>
    <rPh sb="7" eb="8">
      <t>ユウ</t>
    </rPh>
    <rPh sb="8" eb="10">
      <t>シカク</t>
    </rPh>
    <phoneticPr fontId="1"/>
  </si>
  <si>
    <t>単位数</t>
    <rPh sb="0" eb="3">
      <t>タンイスウ</t>
    </rPh>
    <phoneticPr fontId="1"/>
  </si>
  <si>
    <t>回数</t>
    <rPh sb="0" eb="2">
      <t>カイスウ</t>
    </rPh>
    <phoneticPr fontId="1"/>
  </si>
  <si>
    <t>サービス単位数</t>
    <rPh sb="4" eb="7">
      <t>タンイスウ</t>
    </rPh>
    <phoneticPr fontId="1"/>
  </si>
  <si>
    <t>２児童指導員等加算配置</t>
    <rPh sb="1" eb="3">
      <t>ジドウ</t>
    </rPh>
    <rPh sb="3" eb="6">
      <t>シドウイン</t>
    </rPh>
    <rPh sb="6" eb="7">
      <t>ナド</t>
    </rPh>
    <rPh sb="7" eb="9">
      <t>カサン</t>
    </rPh>
    <rPh sb="9" eb="11">
      <t>ハイチ</t>
    </rPh>
    <phoneticPr fontId="1"/>
  </si>
  <si>
    <t>３上限額管理加算</t>
    <rPh sb="1" eb="4">
      <t>ジョウゲンガク</t>
    </rPh>
    <rPh sb="4" eb="6">
      <t>カンリ</t>
    </rPh>
    <rPh sb="6" eb="8">
      <t>カサン</t>
    </rPh>
    <phoneticPr fontId="1"/>
  </si>
  <si>
    <t>４福祉専門職員配置等加算</t>
    <rPh sb="1" eb="3">
      <t>フクシ</t>
    </rPh>
    <rPh sb="3" eb="5">
      <t>センモン</t>
    </rPh>
    <rPh sb="5" eb="7">
      <t>ショクイン</t>
    </rPh>
    <rPh sb="7" eb="9">
      <t>ハイチ</t>
    </rPh>
    <rPh sb="9" eb="10">
      <t>ナド</t>
    </rPh>
    <rPh sb="10" eb="12">
      <t>カサン</t>
    </rPh>
    <phoneticPr fontId="1"/>
  </si>
  <si>
    <t>５欠席時対応加算</t>
    <rPh sb="1" eb="3">
      <t>ケッセキ</t>
    </rPh>
    <rPh sb="3" eb="4">
      <t>ジ</t>
    </rPh>
    <rPh sb="4" eb="6">
      <t>タイオウ</t>
    </rPh>
    <rPh sb="6" eb="8">
      <t>カサン</t>
    </rPh>
    <phoneticPr fontId="1"/>
  </si>
  <si>
    <t>６送迎加算</t>
    <rPh sb="1" eb="3">
      <t>ソウゲイ</t>
    </rPh>
    <rPh sb="3" eb="5">
      <t>カサン</t>
    </rPh>
    <phoneticPr fontId="1"/>
  </si>
  <si>
    <t>７処遇改善加算</t>
    <rPh sb="1" eb="3">
      <t>ショグウ</t>
    </rPh>
    <rPh sb="3" eb="5">
      <t>カイゼン</t>
    </rPh>
    <rPh sb="5" eb="7">
      <t>カサン</t>
    </rPh>
    <phoneticPr fontId="1"/>
  </si>
  <si>
    <t>８延長支援加算</t>
    <rPh sb="1" eb="3">
      <t>エンチョウ</t>
    </rPh>
    <rPh sb="3" eb="5">
      <t>シエン</t>
    </rPh>
    <rPh sb="5" eb="7">
      <t>カサン</t>
    </rPh>
    <phoneticPr fontId="1"/>
  </si>
  <si>
    <t>【コロナ後】</t>
    <rPh sb="4" eb="5">
      <t>ゴ</t>
    </rPh>
    <phoneticPr fontId="1"/>
  </si>
  <si>
    <t>その他加算</t>
    <rPh sb="2" eb="3">
      <t>ホカ</t>
    </rPh>
    <rPh sb="3" eb="5">
      <t>カサン</t>
    </rPh>
    <phoneticPr fontId="1"/>
  </si>
  <si>
    <t>【コロナ前】</t>
    <rPh sb="4" eb="5">
      <t>マエ</t>
    </rPh>
    <phoneticPr fontId="1"/>
  </si>
  <si>
    <t>１放デイ24・有資格10</t>
    <rPh sb="1" eb="2">
      <t>ホウ</t>
    </rPh>
    <rPh sb="7" eb="8">
      <t>ユウ</t>
    </rPh>
    <rPh sb="8" eb="10">
      <t>シカク</t>
    </rPh>
    <phoneticPr fontId="1"/>
  </si>
  <si>
    <t>３児童指導員等加算配置</t>
    <rPh sb="1" eb="3">
      <t>ジドウ</t>
    </rPh>
    <rPh sb="3" eb="6">
      <t>シドウイン</t>
    </rPh>
    <rPh sb="6" eb="7">
      <t>ナド</t>
    </rPh>
    <rPh sb="7" eb="9">
      <t>カサン</t>
    </rPh>
    <rPh sb="9" eb="11">
      <t>ハイチ</t>
    </rPh>
    <phoneticPr fontId="1"/>
  </si>
  <si>
    <t>２放デイ30・有資格16</t>
    <rPh sb="1" eb="2">
      <t>ホウ</t>
    </rPh>
    <rPh sb="7" eb="8">
      <t>ユウ</t>
    </rPh>
    <rPh sb="8" eb="10">
      <t>シカク</t>
    </rPh>
    <phoneticPr fontId="1"/>
  </si>
  <si>
    <t>４児童指導員等加算配置</t>
    <rPh sb="1" eb="3">
      <t>ジドウ</t>
    </rPh>
    <rPh sb="3" eb="6">
      <t>シドウイン</t>
    </rPh>
    <rPh sb="6" eb="7">
      <t>ナド</t>
    </rPh>
    <rPh sb="7" eb="9">
      <t>カサン</t>
    </rPh>
    <rPh sb="9" eb="11">
      <t>ハイチ</t>
    </rPh>
    <phoneticPr fontId="1"/>
  </si>
  <si>
    <t>５上限額管理加算</t>
    <rPh sb="1" eb="4">
      <t>ジョウゲンガク</t>
    </rPh>
    <rPh sb="4" eb="6">
      <t>カンリ</t>
    </rPh>
    <rPh sb="6" eb="8">
      <t>カサン</t>
    </rPh>
    <phoneticPr fontId="1"/>
  </si>
  <si>
    <t>６福祉専門職員配置等加算</t>
    <rPh sb="1" eb="3">
      <t>フクシ</t>
    </rPh>
    <rPh sb="3" eb="5">
      <t>センモン</t>
    </rPh>
    <rPh sb="5" eb="7">
      <t>ショクイン</t>
    </rPh>
    <rPh sb="7" eb="9">
      <t>ハイチ</t>
    </rPh>
    <rPh sb="9" eb="10">
      <t>ナド</t>
    </rPh>
    <rPh sb="10" eb="12">
      <t>カサン</t>
    </rPh>
    <phoneticPr fontId="1"/>
  </si>
  <si>
    <t>７欠席時対応加算</t>
    <rPh sb="1" eb="3">
      <t>ケッセキ</t>
    </rPh>
    <rPh sb="3" eb="4">
      <t>ジ</t>
    </rPh>
    <rPh sb="4" eb="6">
      <t>タイオウ</t>
    </rPh>
    <rPh sb="6" eb="8">
      <t>カサン</t>
    </rPh>
    <phoneticPr fontId="1"/>
  </si>
  <si>
    <t>８送迎加算</t>
    <rPh sb="1" eb="3">
      <t>ソウゲイ</t>
    </rPh>
    <rPh sb="3" eb="5">
      <t>カサン</t>
    </rPh>
    <phoneticPr fontId="1"/>
  </si>
  <si>
    <t>９処遇改善加算</t>
    <rPh sb="1" eb="3">
      <t>ショグウ</t>
    </rPh>
    <rPh sb="3" eb="5">
      <t>カイゼン</t>
    </rPh>
    <rPh sb="5" eb="7">
      <t>カサン</t>
    </rPh>
    <phoneticPr fontId="1"/>
  </si>
  <si>
    <t>10延長支援加算</t>
    <rPh sb="2" eb="4">
      <t>エンチョウ</t>
    </rPh>
    <rPh sb="4" eb="6">
      <t>シエン</t>
    </rPh>
    <rPh sb="6" eb="8">
      <t>カサン</t>
    </rPh>
    <phoneticPr fontId="1"/>
  </si>
  <si>
    <t>③基本121、加算▲30</t>
    <rPh sb="1" eb="3">
      <t>キホン</t>
    </rPh>
    <rPh sb="7" eb="9">
      <t>カサン</t>
    </rPh>
    <phoneticPr fontId="1"/>
  </si>
  <si>
    <t>③基本121、加算▲54</t>
    <rPh sb="1" eb="3">
      <t>キホン</t>
    </rPh>
    <rPh sb="7" eb="9">
      <t>カサン</t>
    </rPh>
    <phoneticPr fontId="1"/>
  </si>
  <si>
    <t>※差330</t>
    <rPh sb="1" eb="2">
      <t>サ</t>
    </rPh>
    <phoneticPr fontId="1"/>
  </si>
  <si>
    <t>放課後等デイサービス提供実績記録票①</t>
    <rPh sb="0" eb="4">
      <t>ホウカゴナド</t>
    </rPh>
    <rPh sb="10" eb="12">
      <t>テイキョウ</t>
    </rPh>
    <rPh sb="12" eb="14">
      <t>ジッセキ</t>
    </rPh>
    <rPh sb="14" eb="16">
      <t>キロク</t>
    </rPh>
    <rPh sb="16" eb="17">
      <t>ヒョウ</t>
    </rPh>
    <phoneticPr fontId="1"/>
  </si>
  <si>
    <t>放課後等デイサービス提供実績記録票②</t>
    <rPh sb="0" eb="4">
      <t>ホウカゴナド</t>
    </rPh>
    <rPh sb="10" eb="12">
      <t>テイキョウ</t>
    </rPh>
    <rPh sb="12" eb="14">
      <t>ジッセキ</t>
    </rPh>
    <rPh sb="14" eb="16">
      <t>キロク</t>
    </rPh>
    <rPh sb="16" eb="17">
      <t>ヒョウ</t>
    </rPh>
    <phoneticPr fontId="1"/>
  </si>
  <si>
    <t>手
計算
↓</t>
    <rPh sb="0" eb="1">
      <t>テ</t>
    </rPh>
    <rPh sb="2" eb="3">
      <t>ケイ</t>
    </rPh>
    <rPh sb="3" eb="4">
      <t>ザン</t>
    </rPh>
    <phoneticPr fontId="1"/>
  </si>
  <si>
    <t>利用者負担
上限月額</t>
    <rPh sb="0" eb="3">
      <t>リヨウシャ</t>
    </rPh>
    <rPh sb="3" eb="5">
      <t>フタン</t>
    </rPh>
    <rPh sb="6" eb="8">
      <t>ジョウゲン</t>
    </rPh>
    <rPh sb="8" eb="10">
      <t>ゲツガク</t>
    </rPh>
    <phoneticPr fontId="1"/>
  </si>
  <si>
    <t>調整後
利用者負担
上限月額</t>
    <rPh sb="0" eb="2">
      <t>チョウセイ</t>
    </rPh>
    <rPh sb="2" eb="3">
      <t>ゴ</t>
    </rPh>
    <rPh sb="4" eb="7">
      <t>リヨウシャ</t>
    </rPh>
    <rPh sb="7" eb="9">
      <t>フタン</t>
    </rPh>
    <rPh sb="10" eb="12">
      <t>ジョウゲン</t>
    </rPh>
    <rPh sb="12" eb="14">
      <t>ゲツガク</t>
    </rPh>
    <phoneticPr fontId="1"/>
  </si>
  <si>
    <t>給付単位数
計</t>
    <rPh sb="0" eb="2">
      <t>キュウフ</t>
    </rPh>
    <rPh sb="2" eb="5">
      <t>タンイスウ</t>
    </rPh>
    <rPh sb="6" eb="7">
      <t>ケイ</t>
    </rPh>
    <phoneticPr fontId="1"/>
  </si>
  <si>
    <t>請求額
（給付単位数
×10.18）</t>
    <rPh sb="0" eb="2">
      <t>セイキュウ</t>
    </rPh>
    <rPh sb="2" eb="3">
      <t>ガク</t>
    </rPh>
    <rPh sb="5" eb="7">
      <t>キュウフ</t>
    </rPh>
    <rPh sb="7" eb="9">
      <t>タンイ</t>
    </rPh>
    <rPh sb="9" eb="10">
      <t>スウ</t>
    </rPh>
    <phoneticPr fontId="1"/>
  </si>
  <si>
    <t>利用者
負担額</t>
    <rPh sb="0" eb="3">
      <t>リヨウシャ</t>
    </rPh>
    <rPh sb="4" eb="6">
      <t>フタン</t>
    </rPh>
    <rPh sb="6" eb="7">
      <t>ガク</t>
    </rPh>
    <phoneticPr fontId="1"/>
  </si>
  <si>
    <t>【実績（コロナ後）報酬】</t>
    <rPh sb="1" eb="3">
      <t>ジッセキ</t>
    </rPh>
    <rPh sb="7" eb="8">
      <t>ゴ</t>
    </rPh>
    <rPh sb="9" eb="11">
      <t>ホウシュウ</t>
    </rPh>
    <phoneticPr fontId="1"/>
  </si>
  <si>
    <t>【予定（コロナ前）報酬】</t>
    <rPh sb="1" eb="3">
      <t>ヨテイ</t>
    </rPh>
    <rPh sb="7" eb="8">
      <t>マエ</t>
    </rPh>
    <rPh sb="9" eb="11">
      <t>ホウシュウ</t>
    </rPh>
    <phoneticPr fontId="1"/>
  </si>
  <si>
    <t>【コロナ前後　差分】</t>
    <rPh sb="4" eb="6">
      <t>ゼンゴ</t>
    </rPh>
    <rPh sb="7" eb="9">
      <t>サブン</t>
    </rPh>
    <phoneticPr fontId="1"/>
  </si>
  <si>
    <t>給付単位数　計</t>
    <rPh sb="0" eb="2">
      <t>キュウフ</t>
    </rPh>
    <rPh sb="2" eb="5">
      <t>タンイスウ</t>
    </rPh>
    <rPh sb="6" eb="7">
      <t>ケイ</t>
    </rPh>
    <phoneticPr fontId="1"/>
  </si>
  <si>
    <t>給付費　請求額</t>
    <rPh sb="0" eb="2">
      <t>キュウフ</t>
    </rPh>
    <rPh sb="2" eb="3">
      <t>ヒ</t>
    </rPh>
    <rPh sb="4" eb="6">
      <t>セイキュウ</t>
    </rPh>
    <rPh sb="6" eb="7">
      <t>ガク</t>
    </rPh>
    <phoneticPr fontId="1"/>
  </si>
  <si>
    <t>給付費　総費用額（単位数×10.18）</t>
    <rPh sb="0" eb="2">
      <t>キュウフ</t>
    </rPh>
    <rPh sb="2" eb="3">
      <t>ヒ</t>
    </rPh>
    <rPh sb="4" eb="5">
      <t>ソウ</t>
    </rPh>
    <rPh sb="5" eb="7">
      <t>ヒヨウ</t>
    </rPh>
    <rPh sb="7" eb="8">
      <t>ガク</t>
    </rPh>
    <rPh sb="9" eb="12">
      <t>タンイスウ</t>
    </rPh>
    <phoneticPr fontId="1"/>
  </si>
  <si>
    <t>利用者負担額（上限月額に留意）</t>
    <rPh sb="0" eb="3">
      <t>リヨウシャ</t>
    </rPh>
    <rPh sb="3" eb="5">
      <t>フタン</t>
    </rPh>
    <rPh sb="5" eb="6">
      <t>ガク</t>
    </rPh>
    <rPh sb="7" eb="9">
      <t>ジョウゲン</t>
    </rPh>
    <rPh sb="9" eb="11">
      <t>ゲツガク</t>
    </rPh>
    <rPh sb="12" eb="14">
      <t>リュウイ</t>
    </rPh>
    <phoneticPr fontId="1"/>
  </si>
  <si>
    <t>【コロナ前後　差額】</t>
    <rPh sb="4" eb="5">
      <t>マエ</t>
    </rPh>
    <rPh sb="5" eb="6">
      <t>ゴ</t>
    </rPh>
    <rPh sb="7" eb="9">
      <t>サガク</t>
    </rPh>
    <phoneticPr fontId="1"/>
  </si>
  <si>
    <t>臨時休業開始前から支給決定を受けていた児童の利用増に伴い増加した報酬の差額</t>
    <rPh sb="0" eb="2">
      <t>リンジ</t>
    </rPh>
    <rPh sb="2" eb="4">
      <t>キュウギョウ</t>
    </rPh>
    <rPh sb="4" eb="6">
      <t>カイシ</t>
    </rPh>
    <rPh sb="6" eb="7">
      <t>マエ</t>
    </rPh>
    <rPh sb="9" eb="11">
      <t>シキュウ</t>
    </rPh>
    <rPh sb="11" eb="13">
      <t>ケッテイ</t>
    </rPh>
    <rPh sb="14" eb="15">
      <t>ウ</t>
    </rPh>
    <rPh sb="19" eb="21">
      <t>ジドウ</t>
    </rPh>
    <rPh sb="22" eb="24">
      <t>リヨウ</t>
    </rPh>
    <rPh sb="24" eb="25">
      <t>ゾウ</t>
    </rPh>
    <rPh sb="26" eb="27">
      <t>トモナ</t>
    </rPh>
    <rPh sb="28" eb="30">
      <t>ゾウカ</t>
    </rPh>
    <rPh sb="32" eb="34">
      <t>ホウシュウ</t>
    </rPh>
    <rPh sb="35" eb="37">
      <t>サガク</t>
    </rPh>
    <phoneticPr fontId="1"/>
  </si>
  <si>
    <t>臨時休業に伴い新たに障害児通所支援給付費の支給決定を受けた児童が放課後等デイサービスを利用した場合の報酬</t>
    <rPh sb="0" eb="2">
      <t>リンジ</t>
    </rPh>
    <rPh sb="2" eb="4">
      <t>キュウギョウ</t>
    </rPh>
    <rPh sb="5" eb="6">
      <t>トモナ</t>
    </rPh>
    <rPh sb="7" eb="8">
      <t>アラ</t>
    </rPh>
    <rPh sb="10" eb="12">
      <t>ショウガイ</t>
    </rPh>
    <rPh sb="12" eb="13">
      <t>ジ</t>
    </rPh>
    <rPh sb="13" eb="15">
      <t>ツウショ</t>
    </rPh>
    <rPh sb="15" eb="17">
      <t>シエン</t>
    </rPh>
    <rPh sb="17" eb="19">
      <t>キュウフ</t>
    </rPh>
    <rPh sb="19" eb="20">
      <t>ヒ</t>
    </rPh>
    <rPh sb="21" eb="23">
      <t>シキュウ</t>
    </rPh>
    <rPh sb="23" eb="25">
      <t>ケッテイ</t>
    </rPh>
    <rPh sb="26" eb="27">
      <t>ウ</t>
    </rPh>
    <rPh sb="29" eb="31">
      <t>ジドウ</t>
    </rPh>
    <rPh sb="32" eb="36">
      <t>ホウカゴナド</t>
    </rPh>
    <rPh sb="43" eb="45">
      <t>リヨウ</t>
    </rPh>
    <rPh sb="47" eb="49">
      <t>バアイ</t>
    </rPh>
    <rPh sb="50" eb="52">
      <t>ホウシュウ</t>
    </rPh>
    <phoneticPr fontId="1"/>
  </si>
  <si>
    <t>臨時休業開始前から支給決定を受けていた児童の基本報酬単価が休業日単価に切り替わることにより増加した報酬の差額</t>
    <rPh sb="0" eb="2">
      <t>リンジ</t>
    </rPh>
    <rPh sb="2" eb="4">
      <t>キュウギョウ</t>
    </rPh>
    <rPh sb="4" eb="6">
      <t>カイシ</t>
    </rPh>
    <rPh sb="6" eb="7">
      <t>マエ</t>
    </rPh>
    <rPh sb="9" eb="11">
      <t>シキュウ</t>
    </rPh>
    <rPh sb="11" eb="13">
      <t>ケッテイ</t>
    </rPh>
    <rPh sb="14" eb="15">
      <t>ウ</t>
    </rPh>
    <rPh sb="19" eb="21">
      <t>ジドウ</t>
    </rPh>
    <rPh sb="22" eb="24">
      <t>キホン</t>
    </rPh>
    <rPh sb="24" eb="26">
      <t>ホウシュウ</t>
    </rPh>
    <rPh sb="26" eb="28">
      <t>タンカ</t>
    </rPh>
    <rPh sb="29" eb="32">
      <t>キュウギョウビ</t>
    </rPh>
    <rPh sb="32" eb="34">
      <t>タンカ</t>
    </rPh>
    <rPh sb="35" eb="36">
      <t>キ</t>
    </rPh>
    <rPh sb="37" eb="38">
      <t>カ</t>
    </rPh>
    <rPh sb="45" eb="47">
      <t>ゾウカ</t>
    </rPh>
    <rPh sb="49" eb="51">
      <t>ホウシュウ</t>
    </rPh>
    <rPh sb="52" eb="54">
      <t>サガク</t>
    </rPh>
    <phoneticPr fontId="1"/>
  </si>
  <si>
    <t>営業時間開始前に実施した延長支援加算相当額</t>
    <rPh sb="0" eb="2">
      <t>エイギョウ</t>
    </rPh>
    <rPh sb="2" eb="4">
      <t>ジカン</t>
    </rPh>
    <rPh sb="4" eb="7">
      <t>カイシマエ</t>
    </rPh>
    <rPh sb="8" eb="10">
      <t>ジッシ</t>
    </rPh>
    <rPh sb="12" eb="14">
      <t>エンチョウ</t>
    </rPh>
    <rPh sb="14" eb="16">
      <t>シエン</t>
    </rPh>
    <rPh sb="16" eb="18">
      <t>カサン</t>
    </rPh>
    <rPh sb="18" eb="20">
      <t>ソウトウ</t>
    </rPh>
    <rPh sb="20" eb="21">
      <t>ガク</t>
    </rPh>
    <phoneticPr fontId="1"/>
  </si>
  <si>
    <t>日／月</t>
    <rPh sb="0" eb="1">
      <t>ニチ</t>
    </rPh>
    <rPh sb="2" eb="3">
      <t>ツキ</t>
    </rPh>
    <phoneticPr fontId="1"/>
  </si>
  <si>
    <t>…Ⓐ</t>
    <phoneticPr fontId="1"/>
  </si>
  <si>
    <t>…Ⓑ</t>
    <phoneticPr fontId="1"/>
  </si>
  <si>
    <t>…Ⓐ－Ⓑ</t>
    <phoneticPr fontId="1"/>
  </si>
  <si>
    <t>←※事業所はこの額を徴収しない。</t>
    <rPh sb="2" eb="5">
      <t>ジギョウショ</t>
    </rPh>
    <rPh sb="8" eb="9">
      <t>ガク</t>
    </rPh>
    <rPh sb="10" eb="12">
      <t>チョウシュウ</t>
    </rPh>
    <phoneticPr fontId="1"/>
  </si>
  <si>
    <t>←※事業所はこの額を徴収する。</t>
    <rPh sb="2" eb="5">
      <t>ジギョウショ</t>
    </rPh>
    <rPh sb="8" eb="9">
      <t>ガク</t>
    </rPh>
    <rPh sb="10" eb="12">
      <t>チョウシュウ</t>
    </rPh>
    <phoneticPr fontId="1"/>
  </si>
  <si>
    <t>←※５月に市から事業所に支払う。</t>
    <rPh sb="3" eb="4">
      <t>ガツ</t>
    </rPh>
    <rPh sb="5" eb="6">
      <t>シ</t>
    </rPh>
    <rPh sb="8" eb="11">
      <t>ジギョウショ</t>
    </rPh>
    <rPh sb="12" eb="14">
      <t>シハラ</t>
    </rPh>
    <phoneticPr fontId="1"/>
  </si>
  <si>
    <t>←基本報酬を記載、適宜修正願います。</t>
    <rPh sb="1" eb="3">
      <t>キホン</t>
    </rPh>
    <rPh sb="3" eb="5">
      <t>ホウシュウ</t>
    </rPh>
    <rPh sb="6" eb="8">
      <t>キサイ</t>
    </rPh>
    <rPh sb="9" eb="11">
      <t>テキギ</t>
    </rPh>
    <rPh sb="11" eb="13">
      <t>シュウセイ</t>
    </rPh>
    <rPh sb="13" eb="14">
      <t>ネガ</t>
    </rPh>
    <phoneticPr fontId="1"/>
  </si>
  <si>
    <t>障害児通所給付費　明細書　コロナ対策前後比較表</t>
    <rPh sb="0" eb="2">
      <t>ショウガイ</t>
    </rPh>
    <rPh sb="2" eb="3">
      <t>ジ</t>
    </rPh>
    <rPh sb="3" eb="5">
      <t>ツウショ</t>
    </rPh>
    <rPh sb="5" eb="7">
      <t>キュウフ</t>
    </rPh>
    <rPh sb="7" eb="8">
      <t>ヒ</t>
    </rPh>
    <rPh sb="9" eb="12">
      <t>メイサイショ</t>
    </rPh>
    <rPh sb="16" eb="18">
      <t>タイサク</t>
    </rPh>
    <rPh sb="18" eb="20">
      <t>ゼンゴ</t>
    </rPh>
    <rPh sb="20" eb="22">
      <t>ヒカク</t>
    </rPh>
    <rPh sb="22" eb="23">
      <t>ヒョウ</t>
    </rPh>
    <phoneticPr fontId="1"/>
  </si>
  <si>
    <r>
      <t>営業時間開始</t>
    </r>
    <r>
      <rPr>
        <b/>
        <u/>
        <sz val="11"/>
        <color rgb="FFFF0000"/>
        <rFont val="游ゴシック"/>
        <family val="3"/>
        <charset val="128"/>
        <scheme val="minor"/>
      </rPr>
      <t>前</t>
    </r>
    <r>
      <rPr>
        <sz val="11"/>
        <color theme="1"/>
        <rFont val="游ゴシック"/>
        <family val="2"/>
        <scheme val="minor"/>
      </rPr>
      <t>に実施した延長支援加算相当額</t>
    </r>
    <rPh sb="0" eb="2">
      <t>エイギョウ</t>
    </rPh>
    <rPh sb="2" eb="4">
      <t>ジカン</t>
    </rPh>
    <rPh sb="4" eb="7">
      <t>カイシマエ</t>
    </rPh>
    <rPh sb="8" eb="10">
      <t>ジッシ</t>
    </rPh>
    <rPh sb="12" eb="14">
      <t>エンチョウ</t>
    </rPh>
    <rPh sb="14" eb="16">
      <t>シエン</t>
    </rPh>
    <rPh sb="16" eb="18">
      <t>カサン</t>
    </rPh>
    <rPh sb="18" eb="20">
      <t>ソウトウ</t>
    </rPh>
    <rPh sb="20" eb="21">
      <t>ガク</t>
    </rPh>
    <phoneticPr fontId="1"/>
  </si>
  <si>
    <t>1時間未満</t>
    <rPh sb="1" eb="3">
      <t>ジカン</t>
    </rPh>
    <rPh sb="3" eb="5">
      <t>ミマン</t>
    </rPh>
    <phoneticPr fontId="1"/>
  </si>
  <si>
    <t>1時間以上
2時間未満</t>
    <rPh sb="1" eb="5">
      <t>ジカンイジョウ</t>
    </rPh>
    <rPh sb="7" eb="9">
      <t>ジカン</t>
    </rPh>
    <rPh sb="9" eb="11">
      <t>ミマン</t>
    </rPh>
    <phoneticPr fontId="1"/>
  </si>
  <si>
    <t>2時間以上</t>
    <rPh sb="1" eb="3">
      <t>ジカン</t>
    </rPh>
    <rPh sb="3" eb="5">
      <t>イジョウ</t>
    </rPh>
    <phoneticPr fontId="1"/>
  </si>
  <si>
    <t>障害児</t>
    <rPh sb="0" eb="2">
      <t>ショウガイ</t>
    </rPh>
    <rPh sb="2" eb="3">
      <t>ジ</t>
    </rPh>
    <phoneticPr fontId="1"/>
  </si>
  <si>
    <t>重症心身障害児</t>
    <rPh sb="0" eb="2">
      <t>ジュウショウ</t>
    </rPh>
    <rPh sb="2" eb="4">
      <t>シンシン</t>
    </rPh>
    <rPh sb="4" eb="6">
      <t>ショウガイ</t>
    </rPh>
    <rPh sb="6" eb="7">
      <t>ジ</t>
    </rPh>
    <phoneticPr fontId="1"/>
  </si>
  <si>
    <t>単位／日</t>
    <rPh sb="0" eb="2">
      <t>タンイ</t>
    </rPh>
    <rPh sb="3" eb="4">
      <t>ニチ</t>
    </rPh>
    <phoneticPr fontId="1"/>
  </si>
  <si>
    <t>コロナ前営業開始時間</t>
    <rPh sb="3" eb="4">
      <t>マエ</t>
    </rPh>
    <rPh sb="4" eb="10">
      <t>エイギョウカイシジカン</t>
    </rPh>
    <phoneticPr fontId="1"/>
  </si>
  <si>
    <t>コロナ後営業開始時間</t>
    <rPh sb="3" eb="4">
      <t>ゴ</t>
    </rPh>
    <rPh sb="4" eb="10">
      <t>エイギョウカイシジカン</t>
    </rPh>
    <phoneticPr fontId="1"/>
  </si>
  <si>
    <t>延長支援加算対象時間</t>
    <rPh sb="0" eb="2">
      <t>エンチョウ</t>
    </rPh>
    <rPh sb="2" eb="4">
      <t>シエン</t>
    </rPh>
    <rPh sb="4" eb="6">
      <t>カサン</t>
    </rPh>
    <rPh sb="6" eb="8">
      <t>タイショウ</t>
    </rPh>
    <rPh sb="8" eb="10">
      <t>ジカン</t>
    </rPh>
    <phoneticPr fontId="1"/>
  </si>
  <si>
    <t>※延長支援加算チェック欄</t>
    <rPh sb="1" eb="3">
      <t>エンチョウ</t>
    </rPh>
    <rPh sb="3" eb="5">
      <t>シエン</t>
    </rPh>
    <rPh sb="5" eb="7">
      <t>カサン</t>
    </rPh>
    <rPh sb="11" eb="12">
      <t>ラン</t>
    </rPh>
    <phoneticPr fontId="1"/>
  </si>
  <si>
    <t>④延長92</t>
    <rPh sb="1" eb="3">
      <t>エンチョウ</t>
    </rPh>
    <phoneticPr fontId="1"/>
  </si>
  <si>
    <t>延長支援加算</t>
    <rPh sb="0" eb="2">
      <t>エンチョウ</t>
    </rPh>
    <rPh sb="2" eb="4">
      <t>シエン</t>
    </rPh>
    <rPh sb="4" eb="6">
      <t>カサン</t>
    </rPh>
    <phoneticPr fontId="1"/>
  </si>
  <si>
    <t>マイナスの場合は、支払いなし</t>
    <rPh sb="5" eb="7">
      <t>バアイ</t>
    </rPh>
    <rPh sb="9" eb="11">
      <t>シハラ</t>
    </rPh>
    <phoneticPr fontId="1"/>
  </si>
  <si>
    <t>請求額
（給付単位数
×10.00）</t>
    <rPh sb="0" eb="2">
      <t>セイキュウ</t>
    </rPh>
    <rPh sb="2" eb="3">
      <t>ガク</t>
    </rPh>
    <rPh sb="5" eb="7">
      <t>キュウフ</t>
    </rPh>
    <rPh sb="7" eb="9">
      <t>タンイ</t>
    </rPh>
    <rPh sb="9" eb="1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</si>
</sst>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3">
    <font>
      <sz val="11"/>
      <color theme="1"/>
      <name val="游ゴシック"/>
      <family val="2"/>
      <scheme val="minor"/>
    </font>
    <font>
      <sz val="6"/>
      <name val="游ゴシック"/>
      <family val="3"/>
      <charset val="128"/>
      <scheme val="minor"/>
    </font>
    <font>
      <sz val="8"/>
      <color theme="1"/>
      <name val="游ゴシック"/>
      <family val="2"/>
      <scheme val="minor"/>
    </font>
    <font>
      <sz val="11"/>
      <color theme="1"/>
      <name val="游ゴシック"/>
      <family val="2"/>
      <scheme val="minor"/>
    </font>
    <font>
      <sz val="9"/>
      <color theme="1"/>
      <name val="游ゴシック"/>
      <family val="2"/>
      <scheme val="minor"/>
    </font>
    <font>
      <sz val="9"/>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u/>
      <sz val="11"/>
      <color rgb="FFFF0000"/>
      <name val="游ゴシック"/>
      <family val="3"/>
      <charset val="128"/>
      <scheme val="minor"/>
    </font>
    <font>
      <b/>
      <sz val="11"/>
      <color indexed="81"/>
      <name val="MS P ゴシック"/>
      <family val="3"/>
      <charset val="128"/>
    </font>
  </fonts>
  <fills count="6">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CFF"/>
        <bgColor indexed="64"/>
      </patternFill>
    </fill>
    <fill>
      <patternFill patternType="solid">
        <fgColor rgb="FFFFC000"/>
        <bgColor indexed="64"/>
      </patternFill>
    </fill>
  </fills>
  <borders count="29">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diagonalUp="1">
      <left style="hair">
        <color auto="1"/>
      </left>
      <right style="hair">
        <color auto="1"/>
      </right>
      <top style="medium">
        <color indexed="64"/>
      </top>
      <bottom style="medium">
        <color indexed="64"/>
      </bottom>
      <diagonal style="hair">
        <color auto="1"/>
      </diagonal>
    </border>
    <border>
      <left style="medium">
        <color auto="1"/>
      </left>
      <right/>
      <top/>
      <bottom/>
      <diagonal/>
    </border>
    <border>
      <left style="hair">
        <color auto="1"/>
      </left>
      <right/>
      <top/>
      <bottom/>
      <diagonal/>
    </border>
    <border>
      <left/>
      <right style="thin">
        <color auto="1"/>
      </right>
      <top/>
      <bottom/>
      <diagonal/>
    </border>
    <border>
      <left/>
      <right/>
      <top style="medium">
        <color indexed="64"/>
      </top>
      <bottom/>
      <diagonal/>
    </border>
    <border>
      <left/>
      <right/>
      <top/>
      <bottom style="hair">
        <color auto="1"/>
      </bottom>
      <diagonal/>
    </border>
  </borders>
  <cellStyleXfs count="2">
    <xf numFmtId="0" fontId="0" fillId="0" borderId="0"/>
    <xf numFmtId="38" fontId="3" fillId="0" borderId="0" applyFont="0" applyFill="0" applyBorder="0" applyAlignment="0" applyProtection="0">
      <alignment vertical="center"/>
    </xf>
  </cellStyleXfs>
  <cellXfs count="149">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8" xfId="0" applyBorder="1" applyAlignment="1">
      <alignment horizontal="center" vertical="center"/>
    </xf>
    <xf numFmtId="0" fontId="0" fillId="0" borderId="13" xfId="0" applyBorder="1" applyAlignment="1">
      <alignment vertical="center"/>
    </xf>
    <xf numFmtId="0" fontId="4" fillId="0" borderId="13" xfId="0" applyFont="1" applyBorder="1" applyAlignment="1">
      <alignment vertical="center" wrapText="1"/>
    </xf>
    <xf numFmtId="0" fontId="0" fillId="0" borderId="0" xfId="0" applyAlignment="1">
      <alignment horizontal="right" vertical="center"/>
    </xf>
    <xf numFmtId="0" fontId="0" fillId="0" borderId="11" xfId="0" applyBorder="1" applyAlignment="1">
      <alignment horizontal="center" vertical="center"/>
    </xf>
    <xf numFmtId="20" fontId="0" fillId="0" borderId="11" xfId="0" applyNumberFormat="1" applyBorder="1" applyAlignment="1">
      <alignment horizontal="center" vertical="center"/>
    </xf>
    <xf numFmtId="0" fontId="0" fillId="0" borderId="15" xfId="0" applyBorder="1" applyAlignment="1">
      <alignment vertic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0" fillId="0" borderId="0" xfId="1" applyFont="1" applyAlignment="1">
      <alignment horizontal="right" vertical="center"/>
    </xf>
    <xf numFmtId="38" fontId="0" fillId="0" borderId="0" xfId="1" applyFont="1" applyAlignment="1">
      <alignment vertical="center"/>
    </xf>
    <xf numFmtId="38" fontId="0" fillId="0" borderId="0" xfId="1" applyFont="1" applyBorder="1" applyAlignment="1">
      <alignment vertical="center"/>
    </xf>
    <xf numFmtId="38" fontId="0" fillId="0" borderId="0" xfId="1" applyFont="1" applyBorder="1" applyAlignment="1">
      <alignment horizontal="center" vertical="center"/>
    </xf>
    <xf numFmtId="38" fontId="0" fillId="0" borderId="0" xfId="1" applyFont="1" applyBorder="1" applyAlignment="1">
      <alignment horizontal="center" vertical="center"/>
    </xf>
    <xf numFmtId="38" fontId="0" fillId="0" borderId="0" xfId="1" applyFont="1" applyAlignment="1">
      <alignment horizontal="center" vertical="center"/>
    </xf>
    <xf numFmtId="38" fontId="0" fillId="0" borderId="5" xfId="0" applyNumberFormat="1" applyBorder="1" applyAlignment="1">
      <alignment vertical="center"/>
    </xf>
    <xf numFmtId="38" fontId="0" fillId="0" borderId="5" xfId="1" applyFont="1" applyBorder="1" applyAlignment="1">
      <alignment vertical="center"/>
    </xf>
    <xf numFmtId="0" fontId="0" fillId="3" borderId="5" xfId="0" applyFill="1" applyBorder="1" applyAlignment="1">
      <alignment vertical="center"/>
    </xf>
    <xf numFmtId="0" fontId="0" fillId="2" borderId="5" xfId="0" applyFill="1" applyBorder="1" applyAlignment="1">
      <alignment vertical="center"/>
    </xf>
    <xf numFmtId="0" fontId="0" fillId="0" borderId="5" xfId="0" applyFill="1" applyBorder="1" applyAlignment="1">
      <alignment vertical="center"/>
    </xf>
    <xf numFmtId="0" fontId="0" fillId="4" borderId="5" xfId="0" applyFill="1" applyBorder="1" applyAlignment="1">
      <alignment vertical="center"/>
    </xf>
    <xf numFmtId="0" fontId="0" fillId="5" borderId="5" xfId="0" applyFill="1" applyBorder="1" applyAlignment="1">
      <alignment vertical="center"/>
    </xf>
    <xf numFmtId="38" fontId="0" fillId="2" borderId="5" xfId="0" applyNumberFormat="1" applyFill="1" applyBorder="1" applyAlignment="1">
      <alignment vertical="center"/>
    </xf>
    <xf numFmtId="0" fontId="9" fillId="0" borderId="18" xfId="0" applyFont="1" applyBorder="1" applyAlignment="1">
      <alignment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vertical="center"/>
    </xf>
    <xf numFmtId="0" fontId="0" fillId="0" borderId="13" xfId="0" applyBorder="1" applyAlignment="1">
      <alignment horizontal="center" vertical="center"/>
    </xf>
    <xf numFmtId="0" fontId="2" fillId="0" borderId="5" xfId="0" applyFont="1" applyBorder="1" applyAlignment="1">
      <alignment horizontal="center" vertical="center" wrapText="1"/>
    </xf>
    <xf numFmtId="38" fontId="0" fillId="0" borderId="0" xfId="1" applyFont="1" applyBorder="1" applyAlignment="1">
      <alignment horizontal="center" vertical="center"/>
    </xf>
    <xf numFmtId="38" fontId="0" fillId="0" borderId="0" xfId="1" applyFont="1" applyAlignment="1">
      <alignment horizontal="center" vertical="center"/>
    </xf>
    <xf numFmtId="0" fontId="0" fillId="0" borderId="0" xfId="0" applyAlignment="1">
      <alignment vertical="center"/>
    </xf>
    <xf numFmtId="38" fontId="0" fillId="0" borderId="5" xfId="1" applyFont="1" applyBorder="1" applyAlignment="1">
      <alignment vertical="center"/>
    </xf>
    <xf numFmtId="0" fontId="0" fillId="0" borderId="5" xfId="0" applyBorder="1" applyAlignment="1">
      <alignment vertical="center"/>
    </xf>
    <xf numFmtId="38" fontId="0" fillId="0" borderId="0" xfId="0" applyNumberFormat="1" applyBorder="1" applyAlignment="1">
      <alignment vertical="center"/>
    </xf>
    <xf numFmtId="38" fontId="9" fillId="0" borderId="0" xfId="1" applyFont="1" applyAlignment="1">
      <alignment horizontal="left" vertical="center"/>
    </xf>
    <xf numFmtId="0" fontId="9" fillId="0" borderId="0" xfId="0" applyFont="1" applyAlignment="1">
      <alignment vertical="center"/>
    </xf>
    <xf numFmtId="0" fontId="0" fillId="0" borderId="26" xfId="0" applyBorder="1" applyAlignment="1">
      <alignment vertical="center" wrapText="1"/>
    </xf>
    <xf numFmtId="38" fontId="0" fillId="0" borderId="5" xfId="0" applyNumberFormat="1" applyFill="1" applyBorder="1" applyAlignment="1">
      <alignment vertical="center"/>
    </xf>
    <xf numFmtId="38" fontId="0" fillId="0" borderId="5" xfId="1" applyFont="1" applyFill="1" applyBorder="1" applyAlignment="1">
      <alignment vertical="center"/>
    </xf>
    <xf numFmtId="0" fontId="0" fillId="3" borderId="0" xfId="0" applyFill="1" applyAlignment="1">
      <alignment vertical="center"/>
    </xf>
    <xf numFmtId="38" fontId="0" fillId="0" borderId="5" xfId="1" applyFont="1" applyBorder="1" applyAlignment="1">
      <alignment vertical="center"/>
    </xf>
    <xf numFmtId="0" fontId="0" fillId="0" borderId="0" xfId="0" applyAlignment="1">
      <alignment vertical="center"/>
    </xf>
    <xf numFmtId="0" fontId="0" fillId="0" borderId="13" xfId="0" applyBorder="1" applyAlignment="1">
      <alignment horizontal="center" vertical="center"/>
    </xf>
    <xf numFmtId="38" fontId="0" fillId="0" borderId="0" xfId="1" applyFont="1" applyBorder="1" applyAlignment="1">
      <alignment horizontal="center" vertical="center"/>
    </xf>
    <xf numFmtId="38" fontId="0" fillId="0" borderId="0" xfId="1" applyFont="1" applyAlignment="1">
      <alignment horizontal="center" vertical="center"/>
    </xf>
    <xf numFmtId="0" fontId="0" fillId="0" borderId="5" xfId="0" applyBorder="1" applyAlignment="1">
      <alignment vertical="center"/>
    </xf>
    <xf numFmtId="0" fontId="0" fillId="0" borderId="0" xfId="0" applyAlignment="1">
      <alignment vertical="center"/>
    </xf>
    <xf numFmtId="0" fontId="0" fillId="0" borderId="5" xfId="0" applyBorder="1" applyAlignment="1">
      <alignment vertical="center" wrapText="1"/>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0" fillId="0" borderId="0" xfId="0" applyAlignment="1">
      <alignment vertical="center"/>
    </xf>
    <xf numFmtId="0" fontId="0" fillId="0" borderId="5" xfId="0" applyBorder="1" applyAlignment="1">
      <alignment vertical="center"/>
    </xf>
    <xf numFmtId="38" fontId="0" fillId="0" borderId="5" xfId="1" applyFont="1" applyBorder="1" applyAlignment="1">
      <alignment vertical="center"/>
    </xf>
    <xf numFmtId="0" fontId="0" fillId="3" borderId="5" xfId="0" applyFill="1" applyBorder="1" applyAlignment="1">
      <alignment vertical="center"/>
    </xf>
    <xf numFmtId="38" fontId="0" fillId="0" borderId="0" xfId="1" applyFont="1" applyAlignment="1">
      <alignment horizontal="center" vertical="center"/>
    </xf>
    <xf numFmtId="38" fontId="0" fillId="0" borderId="0" xfId="1" applyFont="1" applyBorder="1" applyAlignment="1">
      <alignment horizontal="center" vertical="center"/>
    </xf>
    <xf numFmtId="0" fontId="0" fillId="0" borderId="28" xfId="0" applyBorder="1" applyAlignment="1">
      <alignment vertical="center"/>
    </xf>
    <xf numFmtId="0" fontId="0" fillId="0" borderId="28" xfId="0" applyBorder="1" applyAlignment="1">
      <alignment horizontal="right" vertical="center"/>
    </xf>
    <xf numFmtId="38" fontId="0" fillId="0" borderId="3" xfId="1" applyFont="1" applyBorder="1" applyAlignment="1">
      <alignment vertical="center"/>
    </xf>
    <xf numFmtId="0" fontId="0" fillId="0" borderId="9" xfId="0" applyBorder="1" applyAlignment="1">
      <alignment vertical="center"/>
    </xf>
    <xf numFmtId="0" fontId="0" fillId="4" borderId="5" xfId="0" applyFill="1" applyBorder="1" applyAlignment="1">
      <alignment vertical="center"/>
    </xf>
    <xf numFmtId="38" fontId="0" fillId="4" borderId="5" xfId="1" applyFont="1" applyFill="1" applyBorder="1" applyAlignment="1">
      <alignment vertical="center"/>
    </xf>
    <xf numFmtId="38" fontId="0" fillId="4" borderId="5" xfId="1" applyFont="1" applyFill="1" applyBorder="1" applyAlignment="1">
      <alignment vertical="center"/>
    </xf>
    <xf numFmtId="0" fontId="0" fillId="4" borderId="0" xfId="0" applyFill="1" applyAlignment="1">
      <alignment vertical="center"/>
    </xf>
    <xf numFmtId="38" fontId="0" fillId="4" borderId="0" xfId="1" applyFont="1" applyFill="1" applyAlignment="1">
      <alignment vertical="center"/>
    </xf>
    <xf numFmtId="38" fontId="0" fillId="4" borderId="3" xfId="1" applyFont="1" applyFill="1" applyBorder="1" applyAlignment="1">
      <alignment vertical="center"/>
    </xf>
    <xf numFmtId="0" fontId="0" fillId="4" borderId="6" xfId="0" applyFill="1" applyBorder="1" applyAlignment="1">
      <alignment vertical="center"/>
    </xf>
    <xf numFmtId="0" fontId="0" fillId="4" borderId="9" xfId="0" applyFill="1" applyBorder="1" applyAlignment="1">
      <alignment vertical="center"/>
    </xf>
    <xf numFmtId="176" fontId="0" fillId="4" borderId="1" xfId="1" applyNumberFormat="1" applyFont="1" applyFill="1" applyBorder="1" applyAlignment="1">
      <alignment vertical="center"/>
    </xf>
    <xf numFmtId="176" fontId="0" fillId="4" borderId="4" xfId="0" applyNumberFormat="1" applyFill="1" applyBorder="1" applyAlignment="1">
      <alignment vertical="center"/>
    </xf>
    <xf numFmtId="176" fontId="0" fillId="4" borderId="7" xfId="0" applyNumberFormat="1" applyFill="1" applyBorder="1" applyAlignment="1">
      <alignment vertical="center"/>
    </xf>
    <xf numFmtId="0" fontId="0" fillId="0" borderId="5" xfId="0" applyFill="1" applyBorder="1" applyAlignment="1">
      <alignment vertical="center"/>
    </xf>
    <xf numFmtId="38" fontId="0" fillId="0" borderId="5" xfId="1" applyFont="1" applyFill="1" applyBorder="1" applyAlignment="1">
      <alignment vertical="center"/>
    </xf>
    <xf numFmtId="176" fontId="0" fillId="0" borderId="1" xfId="1" applyNumberFormat="1" applyFont="1" applyBorder="1" applyAlignment="1">
      <alignment vertical="center"/>
    </xf>
    <xf numFmtId="176" fontId="0" fillId="0" borderId="4" xfId="0" applyNumberFormat="1" applyBorder="1" applyAlignment="1">
      <alignment vertical="center"/>
    </xf>
    <xf numFmtId="176" fontId="0" fillId="0" borderId="7" xfId="0" applyNumberFormat="1" applyBorder="1" applyAlignment="1">
      <alignment vertical="center"/>
    </xf>
    <xf numFmtId="0" fontId="0" fillId="0" borderId="5" xfId="0" applyBorder="1" applyAlignment="1">
      <alignment vertical="center"/>
    </xf>
    <xf numFmtId="38" fontId="0" fillId="0" borderId="5" xfId="1" applyFont="1" applyBorder="1" applyAlignment="1">
      <alignment vertical="center"/>
    </xf>
    <xf numFmtId="0" fontId="0" fillId="0" borderId="0" xfId="0" applyAlignment="1">
      <alignment vertical="center"/>
    </xf>
    <xf numFmtId="38" fontId="0" fillId="3" borderId="5" xfId="1" applyFont="1" applyFill="1" applyBorder="1" applyAlignment="1">
      <alignment vertical="center"/>
    </xf>
    <xf numFmtId="0" fontId="0" fillId="0" borderId="5" xfId="0" applyFill="1" applyBorder="1" applyAlignment="1">
      <alignment vertical="center"/>
    </xf>
    <xf numFmtId="38" fontId="0" fillId="0" borderId="0" xfId="1" applyFont="1" applyAlignment="1">
      <alignment horizontal="center" vertical="center"/>
    </xf>
    <xf numFmtId="38" fontId="4" fillId="0" borderId="5" xfId="1" applyFont="1" applyBorder="1" applyAlignment="1">
      <alignment horizontal="center" vertical="center"/>
    </xf>
    <xf numFmtId="38" fontId="5" fillId="0" borderId="5" xfId="1" applyFont="1" applyBorder="1" applyAlignment="1">
      <alignment horizontal="center" vertical="center"/>
    </xf>
    <xf numFmtId="38" fontId="4" fillId="0" borderId="5" xfId="1" applyFont="1" applyBorder="1" applyAlignment="1">
      <alignment horizontal="center" vertical="center" wrapText="1"/>
    </xf>
    <xf numFmtId="0" fontId="10" fillId="0" borderId="27" xfId="0" applyFont="1" applyBorder="1" applyAlignment="1">
      <alignment horizontal="center" vertical="center"/>
    </xf>
    <xf numFmtId="0" fontId="0" fillId="3" borderId="5" xfId="0" applyFill="1" applyBorder="1" applyAlignment="1">
      <alignment vertical="center"/>
    </xf>
    <xf numFmtId="38" fontId="0" fillId="3" borderId="5" xfId="1" applyFont="1" applyFill="1" applyBorder="1" applyAlignment="1">
      <alignment vertical="center"/>
    </xf>
    <xf numFmtId="0" fontId="0" fillId="0" borderId="5" xfId="0" applyBorder="1" applyAlignment="1">
      <alignment vertical="center"/>
    </xf>
    <xf numFmtId="38" fontId="0" fillId="0" borderId="5" xfId="1" applyFont="1" applyBorder="1" applyAlignment="1">
      <alignment vertical="center"/>
    </xf>
    <xf numFmtId="0" fontId="0" fillId="0" borderId="0" xfId="0" applyAlignment="1">
      <alignment vertical="center"/>
    </xf>
    <xf numFmtId="0" fontId="0" fillId="0" borderId="5" xfId="0" applyBorder="1" applyAlignment="1">
      <alignment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38" fontId="0" fillId="0" borderId="5" xfId="1"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7" fillId="0" borderId="13" xfId="0" applyFont="1"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vertical="center" wrapText="1"/>
    </xf>
    <xf numFmtId="0" fontId="0" fillId="0" borderId="0" xfId="0" applyBorder="1" applyAlignment="1">
      <alignment vertical="center" wrapText="1"/>
    </xf>
    <xf numFmtId="38" fontId="0" fillId="0" borderId="24" xfId="1" applyFont="1" applyBorder="1" applyAlignment="1">
      <alignment horizontal="center" vertical="center" wrapText="1"/>
    </xf>
    <xf numFmtId="0" fontId="4"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3" xfId="0" applyFont="1" applyBorder="1" applyAlignment="1">
      <alignment horizontal="center" vertical="center"/>
    </xf>
    <xf numFmtId="0" fontId="5" fillId="0" borderId="13" xfId="0" applyFont="1" applyBorder="1" applyAlignment="1">
      <alignment horizontal="center" vertical="center"/>
    </xf>
    <xf numFmtId="0" fontId="10" fillId="0" borderId="14" xfId="0" applyFont="1" applyBorder="1" applyAlignment="1">
      <alignment horizontal="center" vertical="center"/>
    </xf>
    <xf numFmtId="38" fontId="4" fillId="0" borderId="0" xfId="1" applyFont="1" applyBorder="1" applyAlignment="1">
      <alignment horizontal="center" vertical="center" wrapText="1"/>
    </xf>
    <xf numFmtId="38" fontId="5" fillId="0" borderId="0" xfId="1" applyFont="1" applyBorder="1" applyAlignment="1">
      <alignment horizontal="center" vertical="center"/>
    </xf>
    <xf numFmtId="38" fontId="0" fillId="0" borderId="5" xfId="1" applyFont="1" applyFill="1" applyBorder="1" applyAlignment="1">
      <alignment vertical="center"/>
    </xf>
    <xf numFmtId="38" fontId="0" fillId="4" borderId="5" xfId="1" applyFont="1" applyFill="1" applyBorder="1" applyAlignment="1">
      <alignment vertical="center"/>
    </xf>
    <xf numFmtId="0" fontId="0" fillId="4" borderId="5" xfId="0" applyFill="1" applyBorder="1" applyAlignment="1">
      <alignment vertical="center"/>
    </xf>
    <xf numFmtId="0" fontId="0" fillId="0" borderId="5" xfId="0"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7116425"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3374350"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38100</xdr:colOff>
      <xdr:row>46</xdr:row>
      <xdr:rowOff>228600</xdr:rowOff>
    </xdr:from>
    <xdr:to>
      <xdr:col>11</xdr:col>
      <xdr:colOff>1787525</xdr:colOff>
      <xdr:row>50</xdr:row>
      <xdr:rowOff>215639</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00" y="12001500"/>
          <a:ext cx="3121025" cy="952239"/>
        </a:xfrm>
        <a:prstGeom prst="rect">
          <a:avLst/>
        </a:prstGeom>
      </xdr:spPr>
    </xdr:pic>
    <xdr:clientData/>
  </xdr:twoCellAnchor>
  <xdr:twoCellAnchor>
    <xdr:from>
      <xdr:col>9</xdr:col>
      <xdr:colOff>127000</xdr:colOff>
      <xdr:row>56</xdr:row>
      <xdr:rowOff>38100</xdr:rowOff>
    </xdr:from>
    <xdr:to>
      <xdr:col>11</xdr:col>
      <xdr:colOff>1727200</xdr:colOff>
      <xdr:row>59</xdr:row>
      <xdr:rowOff>228600</xdr:rowOff>
    </xdr:to>
    <xdr:sp macro="" textlink="">
      <xdr:nvSpPr>
        <xdr:cNvPr id="6" name="正方形/長方形 5"/>
        <xdr:cNvSpPr/>
      </xdr:nvSpPr>
      <xdr:spPr>
        <a:xfrm>
          <a:off x="5486400" y="14249400"/>
          <a:ext cx="2971800" cy="9144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利用者負担額欄には、総費用額</a:t>
          </a:r>
          <a:r>
            <a:rPr kumimoji="1" lang="en-US" altLang="ja-JP" sz="1100">
              <a:solidFill>
                <a:srgbClr val="FF0000"/>
              </a:solidFill>
            </a:rPr>
            <a:t>×0.1</a:t>
          </a:r>
          <a:r>
            <a:rPr kumimoji="1" lang="ja-JP" altLang="en-US" sz="1100">
              <a:solidFill>
                <a:srgbClr val="FF0000"/>
              </a:solidFill>
            </a:rPr>
            <a:t>の計算式が入っています。上限月額に達した場合は手入力で修正願います。</a:t>
          </a:r>
          <a:r>
            <a:rPr kumimoji="1" lang="en-US" altLang="ja-JP" sz="1100">
              <a:solidFill>
                <a:srgbClr val="FF0000"/>
              </a:solidFill>
            </a:rPr>
            <a:t>G56.G74</a:t>
          </a:r>
          <a:r>
            <a:rPr kumimoji="1" lang="ja-JP" altLang="en-US" sz="1100">
              <a:solidFill>
                <a:srgbClr val="FF0000"/>
              </a:solidFill>
            </a:rPr>
            <a:t>の</a:t>
          </a:r>
          <a:r>
            <a:rPr kumimoji="1" lang="en-US" altLang="ja-JP" sz="1100">
              <a:solidFill>
                <a:srgbClr val="FF0000"/>
              </a:solidFill>
            </a:rPr>
            <a:t>2</a:t>
          </a:r>
          <a:r>
            <a:rPr kumimoji="1" lang="ja-JP" altLang="en-US" sz="1100">
              <a:solidFill>
                <a:srgbClr val="FF0000"/>
              </a:solidFill>
            </a:rPr>
            <a:t>箇所</a:t>
          </a:r>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4135100"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0393025"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9525</xdr:colOff>
      <xdr:row>41</xdr:row>
      <xdr:rowOff>219075</xdr:rowOff>
    </xdr:from>
    <xdr:to>
      <xdr:col>11</xdr:col>
      <xdr:colOff>1758950</xdr:colOff>
      <xdr:row>45</xdr:row>
      <xdr:rowOff>206114</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10639425"/>
          <a:ext cx="3121025" cy="939539"/>
        </a:xfrm>
        <a:prstGeom prst="rect">
          <a:avLst/>
        </a:prstGeom>
      </xdr:spPr>
    </xdr:pic>
    <xdr:clientData/>
  </xdr:twoCellAnchor>
  <xdr:twoCellAnchor>
    <xdr:from>
      <xdr:col>11</xdr:col>
      <xdr:colOff>466725</xdr:colOff>
      <xdr:row>42</xdr:row>
      <xdr:rowOff>95250</xdr:rowOff>
    </xdr:from>
    <xdr:to>
      <xdr:col>11</xdr:col>
      <xdr:colOff>1095375</xdr:colOff>
      <xdr:row>44</xdr:row>
      <xdr:rowOff>209550</xdr:rowOff>
    </xdr:to>
    <xdr:sp macro="" textlink="">
      <xdr:nvSpPr>
        <xdr:cNvPr id="7" name="角丸四角形 6"/>
        <xdr:cNvSpPr/>
      </xdr:nvSpPr>
      <xdr:spPr>
        <a:xfrm>
          <a:off x="7172325" y="10753725"/>
          <a:ext cx="628650" cy="5905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28575</xdr:colOff>
      <xdr:row>1</xdr:row>
      <xdr:rowOff>66675</xdr:rowOff>
    </xdr:from>
    <xdr:to>
      <xdr:col>25</xdr:col>
      <xdr:colOff>323850</xdr:colOff>
      <xdr:row>1</xdr:row>
      <xdr:rowOff>342900</xdr:rowOff>
    </xdr:to>
    <xdr:sp macro="" textlink="">
      <xdr:nvSpPr>
        <xdr:cNvPr id="2" name="左矢印 1"/>
        <xdr:cNvSpPr/>
      </xdr:nvSpPr>
      <xdr:spPr>
        <a:xfrm>
          <a:off x="17116425" y="304800"/>
          <a:ext cx="295275" cy="276225"/>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571501</xdr:colOff>
      <xdr:row>0</xdr:row>
      <xdr:rowOff>0</xdr:rowOff>
    </xdr:from>
    <xdr:to>
      <xdr:col>11</xdr:col>
      <xdr:colOff>790575</xdr:colOff>
      <xdr:row>1</xdr:row>
      <xdr:rowOff>114300</xdr:rowOff>
    </xdr:to>
    <xdr:sp macro="" textlink="">
      <xdr:nvSpPr>
        <xdr:cNvPr id="3" name="正方形/長方形 2"/>
        <xdr:cNvSpPr/>
      </xdr:nvSpPr>
      <xdr:spPr>
        <a:xfrm>
          <a:off x="5905501"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実績（コロナ後）</a:t>
          </a:r>
        </a:p>
      </xdr:txBody>
    </xdr:sp>
    <xdr:clientData/>
  </xdr:twoCellAnchor>
  <xdr:twoCellAnchor>
    <xdr:from>
      <xdr:col>35</xdr:col>
      <xdr:colOff>581025</xdr:colOff>
      <xdr:row>0</xdr:row>
      <xdr:rowOff>0</xdr:rowOff>
    </xdr:from>
    <xdr:to>
      <xdr:col>37</xdr:col>
      <xdr:colOff>800099</xdr:colOff>
      <xdr:row>1</xdr:row>
      <xdr:rowOff>114300</xdr:rowOff>
    </xdr:to>
    <xdr:sp macro="" textlink="">
      <xdr:nvSpPr>
        <xdr:cNvPr id="4" name="正方形/長方形 3"/>
        <xdr:cNvSpPr/>
      </xdr:nvSpPr>
      <xdr:spPr>
        <a:xfrm>
          <a:off x="23374350" y="0"/>
          <a:ext cx="1590674" cy="35242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200" b="1"/>
            <a:t>予定（コロナ前）</a:t>
          </a:r>
        </a:p>
      </xdr:txBody>
    </xdr:sp>
    <xdr:clientData/>
  </xdr:twoCellAnchor>
  <xdr:twoCellAnchor editAs="oneCell">
    <xdr:from>
      <xdr:col>9</xdr:col>
      <xdr:colOff>9525</xdr:colOff>
      <xdr:row>41</xdr:row>
      <xdr:rowOff>219075</xdr:rowOff>
    </xdr:from>
    <xdr:to>
      <xdr:col>11</xdr:col>
      <xdr:colOff>1758950</xdr:colOff>
      <xdr:row>45</xdr:row>
      <xdr:rowOff>206114</xdr:rowOff>
    </xdr:to>
    <xdr:pic>
      <xdr:nvPicPr>
        <xdr:cNvPr id="5" name="図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10639425"/>
          <a:ext cx="3121025" cy="939539"/>
        </a:xfrm>
        <a:prstGeom prst="rect">
          <a:avLst/>
        </a:prstGeom>
      </xdr:spPr>
    </xdr:pic>
    <xdr:clientData/>
  </xdr:twoCellAnchor>
  <xdr:twoCellAnchor>
    <xdr:from>
      <xdr:col>11</xdr:col>
      <xdr:colOff>466725</xdr:colOff>
      <xdr:row>42</xdr:row>
      <xdr:rowOff>95250</xdr:rowOff>
    </xdr:from>
    <xdr:to>
      <xdr:col>11</xdr:col>
      <xdr:colOff>1095375</xdr:colOff>
      <xdr:row>44</xdr:row>
      <xdr:rowOff>209550</xdr:rowOff>
    </xdr:to>
    <xdr:sp macro="" textlink="">
      <xdr:nvSpPr>
        <xdr:cNvPr id="6" name="角丸四角形 5"/>
        <xdr:cNvSpPr/>
      </xdr:nvSpPr>
      <xdr:spPr>
        <a:xfrm>
          <a:off x="7172325" y="10753725"/>
          <a:ext cx="628650" cy="59055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83"/>
  <sheetViews>
    <sheetView tabSelected="1" view="pageBreakPreview" zoomScale="75" zoomScaleNormal="100" zoomScaleSheetLayoutView="75" workbookViewId="0">
      <pane xSplit="14" ySplit="8" topLeftCell="BG9" activePane="bottomRight" state="frozen"/>
      <selection pane="topRight" activeCell="O1" sqref="O1"/>
      <selection pane="bottomLeft" activeCell="A9" sqref="A9"/>
      <selection pane="bottomRight" activeCell="BI12" sqref="BI12"/>
    </sheetView>
  </sheetViews>
  <sheetFormatPr defaultRowHeight="18.75"/>
  <cols>
    <col min="1" max="1" width="5.625" style="49" customWidth="1"/>
    <col min="2" max="2" width="5.625" style="2" customWidth="1"/>
    <col min="3" max="6" width="10.625" style="49" customWidth="1"/>
    <col min="7" max="8" width="3.625" style="49" customWidth="1"/>
    <col min="9" max="11" width="9" style="49"/>
    <col min="12" max="12" width="23.625" style="49" customWidth="1"/>
    <col min="13" max="13" width="6.375" style="27" customWidth="1"/>
    <col min="14" max="14" width="10.625" style="27" customWidth="1"/>
    <col min="15" max="20" width="10.625" style="49" customWidth="1"/>
    <col min="21" max="22" width="10.625" style="100" customWidth="1"/>
    <col min="23" max="24" width="10.625" style="49" customWidth="1"/>
    <col min="25" max="25" width="10.625" style="27" customWidth="1"/>
    <col min="26" max="26" width="4.875" style="49" customWidth="1"/>
    <col min="27" max="27" width="5.625" style="49" customWidth="1"/>
    <col min="28" max="28" width="5.625" style="2" customWidth="1"/>
    <col min="29" max="32" width="10.625" style="49" customWidth="1"/>
    <col min="33" max="34" width="3.625" style="49" customWidth="1"/>
    <col min="35" max="37" width="9" style="49"/>
    <col min="38" max="38" width="20.125" style="49" customWidth="1"/>
    <col min="39" max="39" width="2.625" style="49" customWidth="1"/>
    <col min="40" max="40" width="10.625" style="27" customWidth="1"/>
    <col min="41" max="46" width="10.625" style="49" customWidth="1"/>
    <col min="47" max="49" width="10.625" style="100" customWidth="1"/>
    <col min="50" max="50" width="10.625" style="49" customWidth="1"/>
    <col min="51" max="51" width="10.625" style="27" customWidth="1"/>
    <col min="52" max="52" width="2.625" style="49" customWidth="1"/>
    <col min="53" max="53" width="20.625" style="49" customWidth="1"/>
    <col min="54" max="60" width="10.625" style="49" customWidth="1"/>
    <col min="61" max="62" width="10.625" style="100" customWidth="1"/>
    <col min="63" max="64" width="10.625" style="49" customWidth="1"/>
    <col min="65" max="65" width="10.625" style="27" customWidth="1"/>
    <col min="66" max="16384" width="9" style="49"/>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49" t="s">
        <v>0</v>
      </c>
      <c r="D2" s="142" t="s">
        <v>86</v>
      </c>
      <c r="E2" s="142"/>
      <c r="F2" s="142"/>
      <c r="G2" s="142"/>
      <c r="H2" s="142"/>
      <c r="I2" s="142"/>
      <c r="J2" s="142"/>
      <c r="N2" s="49"/>
      <c r="X2" s="138" t="s">
        <v>89</v>
      </c>
      <c r="Y2" s="139" t="s">
        <v>90</v>
      </c>
      <c r="AA2" s="49" t="s">
        <v>0</v>
      </c>
      <c r="AD2" s="142" t="s">
        <v>87</v>
      </c>
      <c r="AE2" s="142"/>
      <c r="AF2" s="142"/>
      <c r="AG2" s="142"/>
      <c r="AH2" s="142"/>
      <c r="AI2" s="142"/>
      <c r="AJ2" s="142"/>
      <c r="AX2" s="138" t="s">
        <v>89</v>
      </c>
      <c r="AY2" s="139" t="s">
        <v>90</v>
      </c>
      <c r="BA2" s="38" t="s">
        <v>50</v>
      </c>
      <c r="BB2" s="135" t="s">
        <v>103</v>
      </c>
      <c r="BC2" s="136"/>
      <c r="BD2" s="136"/>
      <c r="BE2" s="136"/>
      <c r="BF2" s="136"/>
      <c r="BG2" s="136"/>
      <c r="BH2" s="136"/>
      <c r="BK2" s="55"/>
      <c r="BL2" s="138" t="s">
        <v>89</v>
      </c>
      <c r="BM2" s="139" t="s">
        <v>90</v>
      </c>
    </row>
    <row r="3" spans="1:65" ht="30" customHeight="1">
      <c r="A3" s="140" t="s">
        <v>1</v>
      </c>
      <c r="B3" s="133"/>
      <c r="C3" s="44"/>
      <c r="D3" s="138" t="s">
        <v>18</v>
      </c>
      <c r="E3" s="141"/>
      <c r="F3" s="134"/>
      <c r="G3" s="134"/>
      <c r="H3" s="134"/>
      <c r="I3" s="134"/>
      <c r="J3" s="134" t="s">
        <v>19</v>
      </c>
      <c r="K3" s="134"/>
      <c r="L3" s="44"/>
      <c r="M3" s="28"/>
      <c r="N3" s="24"/>
      <c r="O3" s="24"/>
      <c r="P3" s="24"/>
      <c r="Q3" s="24"/>
      <c r="R3" s="24"/>
      <c r="S3" s="24"/>
      <c r="T3" s="24"/>
      <c r="U3" s="24"/>
      <c r="V3" s="24"/>
      <c r="W3" s="24"/>
      <c r="X3" s="138"/>
      <c r="Y3" s="139"/>
      <c r="AA3" s="140" t="s">
        <v>1</v>
      </c>
      <c r="AB3" s="133"/>
      <c r="AC3" s="44"/>
      <c r="AD3" s="138" t="s">
        <v>18</v>
      </c>
      <c r="AE3" s="141"/>
      <c r="AF3" s="134"/>
      <c r="AG3" s="134"/>
      <c r="AH3" s="134"/>
      <c r="AI3" s="134"/>
      <c r="AJ3" s="134" t="s">
        <v>19</v>
      </c>
      <c r="AK3" s="134"/>
      <c r="AL3" s="44"/>
      <c r="AN3" s="28"/>
      <c r="AO3" s="24"/>
      <c r="AP3" s="24"/>
      <c r="AQ3" s="24"/>
      <c r="AR3" s="24"/>
      <c r="AS3" s="24"/>
      <c r="AT3" s="24"/>
      <c r="AU3" s="24"/>
      <c r="AV3" s="24"/>
      <c r="AW3" s="24"/>
      <c r="AX3" s="138"/>
      <c r="AY3" s="139"/>
      <c r="BA3" s="35" t="s">
        <v>51</v>
      </c>
      <c r="BB3" s="135" t="s">
        <v>102</v>
      </c>
      <c r="BC3" s="136"/>
      <c r="BD3" s="136"/>
      <c r="BE3" s="136"/>
      <c r="BF3" s="136"/>
      <c r="BG3" s="136"/>
      <c r="BH3" s="136"/>
      <c r="BI3" s="24"/>
      <c r="BJ3" s="24"/>
      <c r="BK3" s="55"/>
      <c r="BL3" s="138"/>
      <c r="BM3" s="139"/>
    </row>
    <row r="4" spans="1:65" ht="31.5" customHeight="1">
      <c r="A4" s="133" t="s">
        <v>2</v>
      </c>
      <c r="B4" s="133"/>
      <c r="C4" s="134" t="s">
        <v>106</v>
      </c>
      <c r="D4" s="134"/>
      <c r="E4" s="134"/>
      <c r="F4" s="134"/>
      <c r="G4" s="134"/>
      <c r="H4" s="134"/>
      <c r="I4" s="134"/>
      <c r="J4" s="15" t="s">
        <v>20</v>
      </c>
      <c r="K4" s="134"/>
      <c r="L4" s="134"/>
      <c r="M4" s="47"/>
      <c r="N4" s="25"/>
      <c r="O4" s="25"/>
      <c r="P4" s="25"/>
      <c r="Q4" s="25"/>
      <c r="R4" s="25"/>
      <c r="S4" s="25"/>
      <c r="T4" s="25"/>
      <c r="U4" s="25"/>
      <c r="V4" s="25"/>
      <c r="W4" s="25"/>
      <c r="X4" s="45"/>
      <c r="Y4" s="45"/>
      <c r="AA4" s="133" t="s">
        <v>2</v>
      </c>
      <c r="AB4" s="133"/>
      <c r="AC4" s="134" t="s">
        <v>106</v>
      </c>
      <c r="AD4" s="134"/>
      <c r="AE4" s="134"/>
      <c r="AF4" s="134"/>
      <c r="AG4" s="134"/>
      <c r="AH4" s="134"/>
      <c r="AI4" s="134"/>
      <c r="AJ4" s="15" t="s">
        <v>20</v>
      </c>
      <c r="AK4" s="134"/>
      <c r="AL4" s="134"/>
      <c r="AN4" s="47"/>
      <c r="AO4" s="25"/>
      <c r="AP4" s="25"/>
      <c r="AQ4" s="25"/>
      <c r="AR4" s="25"/>
      <c r="AS4" s="25"/>
      <c r="AT4" s="25"/>
      <c r="AU4" s="25"/>
      <c r="AV4" s="25"/>
      <c r="AW4" s="25"/>
      <c r="AX4" s="45">
        <f>X4</f>
        <v>0</v>
      </c>
      <c r="AY4" s="45">
        <f>Y4</f>
        <v>0</v>
      </c>
      <c r="BA4" s="34" t="s">
        <v>49</v>
      </c>
      <c r="BB4" s="135" t="s">
        <v>104</v>
      </c>
      <c r="BC4" s="136"/>
      <c r="BD4" s="136"/>
      <c r="BE4" s="136"/>
      <c r="BF4" s="136"/>
      <c r="BG4" s="136"/>
      <c r="BH4" s="136"/>
      <c r="BI4" s="25"/>
      <c r="BJ4" s="25"/>
      <c r="BK4" s="55"/>
      <c r="BL4" s="45">
        <f>AX4</f>
        <v>0</v>
      </c>
      <c r="BM4" s="61">
        <f>AY4</f>
        <v>0</v>
      </c>
    </row>
    <row r="5" spans="1:65" ht="19.5" thickBot="1">
      <c r="BA5" s="37" t="s">
        <v>48</v>
      </c>
      <c r="BB5" s="49" t="s">
        <v>115</v>
      </c>
    </row>
    <row r="6" spans="1:65" ht="18.75" customHeight="1">
      <c r="A6" s="122" t="s">
        <v>3</v>
      </c>
      <c r="B6" s="125" t="s">
        <v>4</v>
      </c>
      <c r="C6" s="125" t="s">
        <v>14</v>
      </c>
      <c r="D6" s="125"/>
      <c r="E6" s="125"/>
      <c r="F6" s="125"/>
      <c r="G6" s="125"/>
      <c r="H6" s="125"/>
      <c r="I6" s="125"/>
      <c r="J6" s="125"/>
      <c r="K6" s="129" t="s">
        <v>17</v>
      </c>
      <c r="L6" s="130" t="s">
        <v>13</v>
      </c>
      <c r="M6" s="137" t="s">
        <v>88</v>
      </c>
      <c r="N6" s="128" t="s">
        <v>41</v>
      </c>
      <c r="O6" s="106" t="s">
        <v>42</v>
      </c>
      <c r="P6" s="106" t="s">
        <v>46</v>
      </c>
      <c r="Q6" s="106" t="s">
        <v>43</v>
      </c>
      <c r="R6" s="106" t="s">
        <v>45</v>
      </c>
      <c r="S6" s="128" t="s">
        <v>8</v>
      </c>
      <c r="T6" s="104" t="s">
        <v>44</v>
      </c>
      <c r="U6" s="104" t="s">
        <v>127</v>
      </c>
      <c r="V6" s="104" t="s">
        <v>71</v>
      </c>
      <c r="W6" s="106" t="s">
        <v>91</v>
      </c>
      <c r="X6" s="106" t="s">
        <v>129</v>
      </c>
      <c r="Y6" s="106" t="s">
        <v>93</v>
      </c>
      <c r="AA6" s="122" t="s">
        <v>3</v>
      </c>
      <c r="AB6" s="125" t="s">
        <v>4</v>
      </c>
      <c r="AC6" s="125" t="s">
        <v>14</v>
      </c>
      <c r="AD6" s="125"/>
      <c r="AE6" s="125"/>
      <c r="AF6" s="125"/>
      <c r="AG6" s="125"/>
      <c r="AH6" s="125"/>
      <c r="AI6" s="125"/>
      <c r="AJ6" s="125"/>
      <c r="AK6" s="129" t="s">
        <v>17</v>
      </c>
      <c r="AL6" s="130" t="s">
        <v>13</v>
      </c>
      <c r="AN6" s="128" t="s">
        <v>41</v>
      </c>
      <c r="AO6" s="106" t="s">
        <v>42</v>
      </c>
      <c r="AP6" s="106" t="s">
        <v>46</v>
      </c>
      <c r="AQ6" s="106" t="s">
        <v>43</v>
      </c>
      <c r="AR6" s="106" t="s">
        <v>45</v>
      </c>
      <c r="AS6" s="128" t="s">
        <v>8</v>
      </c>
      <c r="AT6" s="104" t="s">
        <v>44</v>
      </c>
      <c r="AU6" s="104" t="s">
        <v>127</v>
      </c>
      <c r="AV6" s="104" t="s">
        <v>71</v>
      </c>
      <c r="AW6" s="106" t="s">
        <v>91</v>
      </c>
      <c r="AX6" s="106" t="s">
        <v>129</v>
      </c>
      <c r="AY6" s="106" t="s">
        <v>93</v>
      </c>
      <c r="BA6" s="128" t="s">
        <v>47</v>
      </c>
      <c r="BB6" s="128" t="s">
        <v>41</v>
      </c>
      <c r="BC6" s="106" t="s">
        <v>42</v>
      </c>
      <c r="BD6" s="106" t="s">
        <v>46</v>
      </c>
      <c r="BE6" s="106" t="s">
        <v>43</v>
      </c>
      <c r="BF6" s="106" t="s">
        <v>45</v>
      </c>
      <c r="BG6" s="128" t="s">
        <v>8</v>
      </c>
      <c r="BH6" s="104" t="s">
        <v>44</v>
      </c>
      <c r="BI6" s="104" t="s">
        <v>127</v>
      </c>
      <c r="BJ6" s="104" t="s">
        <v>71</v>
      </c>
      <c r="BK6" s="106" t="s">
        <v>91</v>
      </c>
      <c r="BL6" s="106" t="s">
        <v>129</v>
      </c>
      <c r="BM6" s="106" t="s">
        <v>93</v>
      </c>
    </row>
    <row r="7" spans="1:65" s="3" customFormat="1" ht="25.5">
      <c r="A7" s="123"/>
      <c r="B7" s="126"/>
      <c r="C7" s="119" t="s">
        <v>15</v>
      </c>
      <c r="D7" s="118" t="s">
        <v>5</v>
      </c>
      <c r="E7" s="118" t="s">
        <v>6</v>
      </c>
      <c r="F7" s="118" t="s">
        <v>7</v>
      </c>
      <c r="G7" s="118" t="s">
        <v>8</v>
      </c>
      <c r="H7" s="118"/>
      <c r="I7" s="41" t="s">
        <v>11</v>
      </c>
      <c r="J7" s="46" t="s">
        <v>16</v>
      </c>
      <c r="K7" s="126"/>
      <c r="L7" s="131"/>
      <c r="M7" s="137"/>
      <c r="N7" s="128"/>
      <c r="O7" s="105"/>
      <c r="P7" s="105"/>
      <c r="Q7" s="105"/>
      <c r="R7" s="105"/>
      <c r="S7" s="128"/>
      <c r="T7" s="105"/>
      <c r="U7" s="105"/>
      <c r="V7" s="105"/>
      <c r="W7" s="105"/>
      <c r="X7" s="105"/>
      <c r="Y7" s="105"/>
      <c r="AA7" s="123"/>
      <c r="AB7" s="126"/>
      <c r="AC7" s="119" t="s">
        <v>15</v>
      </c>
      <c r="AD7" s="118" t="s">
        <v>5</v>
      </c>
      <c r="AE7" s="118" t="s">
        <v>6</v>
      </c>
      <c r="AF7" s="118" t="s">
        <v>7</v>
      </c>
      <c r="AG7" s="118" t="s">
        <v>8</v>
      </c>
      <c r="AH7" s="118"/>
      <c r="AI7" s="41" t="s">
        <v>11</v>
      </c>
      <c r="AJ7" s="46" t="s">
        <v>16</v>
      </c>
      <c r="AK7" s="126"/>
      <c r="AL7" s="131"/>
      <c r="AN7" s="128"/>
      <c r="AO7" s="105"/>
      <c r="AP7" s="105"/>
      <c r="AQ7" s="105"/>
      <c r="AR7" s="105"/>
      <c r="AS7" s="128"/>
      <c r="AT7" s="105"/>
      <c r="AU7" s="105"/>
      <c r="AV7" s="105"/>
      <c r="AW7" s="105"/>
      <c r="AX7" s="105"/>
      <c r="AY7" s="105"/>
      <c r="BA7" s="128"/>
      <c r="BB7" s="128"/>
      <c r="BC7" s="105"/>
      <c r="BD7" s="105"/>
      <c r="BE7" s="105"/>
      <c r="BF7" s="105"/>
      <c r="BG7" s="128"/>
      <c r="BH7" s="105"/>
      <c r="BI7" s="105"/>
      <c r="BJ7" s="105"/>
      <c r="BK7" s="105"/>
      <c r="BL7" s="105"/>
      <c r="BM7" s="105"/>
    </row>
    <row r="8" spans="1:65" s="2" customFormat="1" ht="19.5" thickBot="1">
      <c r="A8" s="124"/>
      <c r="B8" s="127"/>
      <c r="C8" s="120"/>
      <c r="D8" s="121"/>
      <c r="E8" s="121"/>
      <c r="F8" s="121"/>
      <c r="G8" s="43" t="s">
        <v>9</v>
      </c>
      <c r="H8" s="43" t="s">
        <v>10</v>
      </c>
      <c r="I8" s="43" t="s">
        <v>12</v>
      </c>
      <c r="J8" s="43" t="s">
        <v>12</v>
      </c>
      <c r="K8" s="127"/>
      <c r="L8" s="132"/>
      <c r="M8" s="137"/>
      <c r="N8" s="128"/>
      <c r="O8" s="105"/>
      <c r="P8" s="105"/>
      <c r="Q8" s="105"/>
      <c r="R8" s="105"/>
      <c r="S8" s="128"/>
      <c r="T8" s="105"/>
      <c r="U8" s="105"/>
      <c r="V8" s="105"/>
      <c r="W8" s="105"/>
      <c r="X8" s="105"/>
      <c r="Y8" s="105"/>
      <c r="AA8" s="124"/>
      <c r="AB8" s="127"/>
      <c r="AC8" s="120"/>
      <c r="AD8" s="121"/>
      <c r="AE8" s="121"/>
      <c r="AF8" s="121"/>
      <c r="AG8" s="43" t="s">
        <v>9</v>
      </c>
      <c r="AH8" s="43" t="s">
        <v>10</v>
      </c>
      <c r="AI8" s="43" t="s">
        <v>12</v>
      </c>
      <c r="AJ8" s="43" t="s">
        <v>12</v>
      </c>
      <c r="AK8" s="127"/>
      <c r="AL8" s="132"/>
      <c r="AN8" s="128"/>
      <c r="AO8" s="105"/>
      <c r="AP8" s="105"/>
      <c r="AQ8" s="105"/>
      <c r="AR8" s="105"/>
      <c r="AS8" s="128"/>
      <c r="AT8" s="105"/>
      <c r="AU8" s="105"/>
      <c r="AV8" s="105"/>
      <c r="AW8" s="105"/>
      <c r="AX8" s="105"/>
      <c r="AY8" s="105"/>
      <c r="BA8" s="128"/>
      <c r="BB8" s="128"/>
      <c r="BC8" s="105"/>
      <c r="BD8" s="105"/>
      <c r="BE8" s="105"/>
      <c r="BF8" s="105"/>
      <c r="BG8" s="128"/>
      <c r="BH8" s="105"/>
      <c r="BI8" s="105"/>
      <c r="BJ8" s="105"/>
      <c r="BK8" s="105"/>
      <c r="BL8" s="105"/>
      <c r="BM8" s="105"/>
    </row>
    <row r="9" spans="1:65">
      <c r="A9" s="10">
        <v>1</v>
      </c>
      <c r="B9" s="17" t="s">
        <v>38</v>
      </c>
      <c r="C9" s="11"/>
      <c r="D9" s="11"/>
      <c r="E9" s="18"/>
      <c r="F9" s="18"/>
      <c r="G9" s="11"/>
      <c r="H9" s="11"/>
      <c r="I9" s="11"/>
      <c r="J9" s="11"/>
      <c r="K9" s="11"/>
      <c r="L9" s="12"/>
      <c r="M9" s="28"/>
      <c r="N9" s="50"/>
      <c r="O9" s="51"/>
      <c r="P9" s="51"/>
      <c r="Q9" s="51"/>
      <c r="R9" s="51"/>
      <c r="S9" s="51"/>
      <c r="T9" s="51"/>
      <c r="U9" s="98"/>
      <c r="V9" s="98"/>
      <c r="W9" s="32">
        <f>SUM(N9:V9)</f>
        <v>0</v>
      </c>
      <c r="X9" s="32">
        <f>W9*10</f>
        <v>0</v>
      </c>
      <c r="Y9" s="50">
        <f>ROUNDDOWN(X9*0.1,0)</f>
        <v>0</v>
      </c>
      <c r="AA9" s="10">
        <f>A9</f>
        <v>1</v>
      </c>
      <c r="AB9" s="17" t="str">
        <f>B9</f>
        <v>日</v>
      </c>
      <c r="AC9" s="11"/>
      <c r="AD9" s="11"/>
      <c r="AE9" s="18"/>
      <c r="AF9" s="18"/>
      <c r="AG9" s="11"/>
      <c r="AH9" s="11"/>
      <c r="AI9" s="11"/>
      <c r="AJ9" s="11"/>
      <c r="AK9" s="11"/>
      <c r="AL9" s="12"/>
      <c r="AN9" s="50"/>
      <c r="AO9" s="51"/>
      <c r="AP9" s="51"/>
      <c r="AQ9" s="51"/>
      <c r="AR9" s="51"/>
      <c r="AS9" s="51"/>
      <c r="AT9" s="51"/>
      <c r="AU9" s="98"/>
      <c r="AV9" s="98"/>
      <c r="AW9" s="32">
        <f>SUM(AN9:AV9)</f>
        <v>0</v>
      </c>
      <c r="AX9" s="32">
        <f>AW9*10</f>
        <v>0</v>
      </c>
      <c r="AY9" s="50">
        <f>ROUNDDOWN(AX9*0.1,0)</f>
        <v>0</v>
      </c>
      <c r="BA9" s="36"/>
      <c r="BB9" s="56">
        <f t="shared" ref="BB9:BH9" si="0">N9-AN9</f>
        <v>0</v>
      </c>
      <c r="BC9" s="56">
        <f t="shared" si="0"/>
        <v>0</v>
      </c>
      <c r="BD9" s="56">
        <f t="shared" si="0"/>
        <v>0</v>
      </c>
      <c r="BE9" s="56">
        <f t="shared" si="0"/>
        <v>0</v>
      </c>
      <c r="BF9" s="56">
        <f t="shared" si="0"/>
        <v>0</v>
      </c>
      <c r="BG9" s="56">
        <f t="shared" si="0"/>
        <v>0</v>
      </c>
      <c r="BH9" s="56">
        <f t="shared" si="0"/>
        <v>0</v>
      </c>
      <c r="BI9" s="56">
        <f t="shared" ref="BI9:BJ9" si="1">U9-AU9</f>
        <v>0</v>
      </c>
      <c r="BJ9" s="56">
        <f t="shared" si="1"/>
        <v>0</v>
      </c>
      <c r="BK9" s="56">
        <f>SUM(BB9:BJ9)</f>
        <v>0</v>
      </c>
      <c r="BL9" s="32">
        <f>BK9*10</f>
        <v>0</v>
      </c>
      <c r="BM9" s="57">
        <f>ROUNDDOWN(BL9*0.1,0)</f>
        <v>0</v>
      </c>
    </row>
    <row r="10" spans="1:65">
      <c r="A10" s="7">
        <v>2</v>
      </c>
      <c r="B10" s="42" t="s">
        <v>26</v>
      </c>
      <c r="C10" s="51"/>
      <c r="D10" s="51"/>
      <c r="E10" s="18"/>
      <c r="F10" s="18"/>
      <c r="G10" s="51"/>
      <c r="H10" s="51"/>
      <c r="I10" s="51"/>
      <c r="J10" s="51"/>
      <c r="K10" s="51"/>
      <c r="L10" s="9"/>
      <c r="M10" s="28"/>
      <c r="N10" s="50"/>
      <c r="O10" s="51"/>
      <c r="P10" s="51"/>
      <c r="Q10" s="51"/>
      <c r="R10" s="51"/>
      <c r="S10" s="51"/>
      <c r="T10" s="51"/>
      <c r="U10" s="98"/>
      <c r="V10" s="98"/>
      <c r="W10" s="32">
        <f t="shared" ref="W10:W40" si="2">SUM(N10:V10)</f>
        <v>0</v>
      </c>
      <c r="X10" s="32">
        <f t="shared" ref="X10:X40" si="3">W10*10</f>
        <v>0</v>
      </c>
      <c r="Y10" s="50">
        <f t="shared" ref="Y10:Y40" si="4">ROUNDDOWN(X10*0.1,0)</f>
        <v>0</v>
      </c>
      <c r="AA10" s="10">
        <f t="shared" ref="AA10:AA39" si="5">A10</f>
        <v>2</v>
      </c>
      <c r="AB10" s="17" t="str">
        <f t="shared" ref="AB10:AB39" si="6">B10</f>
        <v>月</v>
      </c>
      <c r="AC10" s="51"/>
      <c r="AD10" s="51"/>
      <c r="AE10" s="18"/>
      <c r="AF10" s="18"/>
      <c r="AG10" s="51"/>
      <c r="AH10" s="51"/>
      <c r="AI10" s="51"/>
      <c r="AJ10" s="51"/>
      <c r="AK10" s="51"/>
      <c r="AL10" s="9"/>
      <c r="AN10" s="50"/>
      <c r="AO10" s="51"/>
      <c r="AP10" s="51"/>
      <c r="AQ10" s="51"/>
      <c r="AR10" s="51"/>
      <c r="AS10" s="51"/>
      <c r="AT10" s="51"/>
      <c r="AU10" s="98"/>
      <c r="AV10" s="98"/>
      <c r="AW10" s="32">
        <f t="shared" ref="AW10:AW40" si="7">SUM(AN10:AV10)</f>
        <v>0</v>
      </c>
      <c r="AX10" s="32">
        <f t="shared" ref="AX10:AX40" si="8">AW10*10</f>
        <v>0</v>
      </c>
      <c r="AY10" s="50">
        <f t="shared" ref="AY10:AY40" si="9">ROUNDDOWN(AX10*0.1,0)</f>
        <v>0</v>
      </c>
      <c r="BA10" s="36"/>
      <c r="BB10" s="56">
        <f t="shared" ref="BB10:BB39" si="10">N10-AN10</f>
        <v>0</v>
      </c>
      <c r="BC10" s="56">
        <f t="shared" ref="BC10:BC39" si="11">O10-AO10</f>
        <v>0</v>
      </c>
      <c r="BD10" s="56">
        <f t="shared" ref="BD10:BD39" si="12">P10-AP10</f>
        <v>0</v>
      </c>
      <c r="BE10" s="56">
        <f t="shared" ref="BE10:BE39" si="13">Q10-AQ10</f>
        <v>0</v>
      </c>
      <c r="BF10" s="56">
        <f t="shared" ref="BF10:BF39" si="14">R10-AR10</f>
        <v>0</v>
      </c>
      <c r="BG10" s="56">
        <f t="shared" ref="BG10:BG39" si="15">S10-AS10</f>
        <v>0</v>
      </c>
      <c r="BH10" s="56">
        <f t="shared" ref="BH10:BH39" si="16">T10-AT10</f>
        <v>0</v>
      </c>
      <c r="BI10" s="56">
        <f t="shared" ref="BI10:BI39" si="17">U10-AU10</f>
        <v>0</v>
      </c>
      <c r="BJ10" s="56">
        <f t="shared" ref="BJ10:BJ39" si="18">V10-AV10</f>
        <v>0</v>
      </c>
      <c r="BK10" s="56">
        <f t="shared" ref="BK10:BK40" si="19">SUM(BB10:BJ10)</f>
        <v>0</v>
      </c>
      <c r="BL10" s="56">
        <f t="shared" ref="BL10:BL40" si="20">BK10*10</f>
        <v>0</v>
      </c>
      <c r="BM10" s="57">
        <f t="shared" ref="BM10:BM40" si="21">ROUNDDOWN(BL10*0.1,0)</f>
        <v>0</v>
      </c>
    </row>
    <row r="11" spans="1:65">
      <c r="A11" s="7">
        <v>3</v>
      </c>
      <c r="B11" s="42" t="s">
        <v>28</v>
      </c>
      <c r="C11" s="51"/>
      <c r="D11" s="51"/>
      <c r="E11" s="18"/>
      <c r="F11" s="18"/>
      <c r="G11" s="51"/>
      <c r="H11" s="51"/>
      <c r="I11" s="51"/>
      <c r="J11" s="51"/>
      <c r="K11" s="51"/>
      <c r="L11" s="9"/>
      <c r="M11" s="28"/>
      <c r="N11" s="50"/>
      <c r="O11" s="51"/>
      <c r="P11" s="51"/>
      <c r="Q11" s="51"/>
      <c r="R11" s="51"/>
      <c r="S11" s="51"/>
      <c r="T11" s="51"/>
      <c r="U11" s="98"/>
      <c r="V11" s="98"/>
      <c r="W11" s="32">
        <f t="shared" si="2"/>
        <v>0</v>
      </c>
      <c r="X11" s="32">
        <f t="shared" si="3"/>
        <v>0</v>
      </c>
      <c r="Y11" s="50">
        <f t="shared" si="4"/>
        <v>0</v>
      </c>
      <c r="AA11" s="10">
        <f t="shared" si="5"/>
        <v>3</v>
      </c>
      <c r="AB11" s="17" t="str">
        <f t="shared" si="6"/>
        <v>火</v>
      </c>
      <c r="AC11" s="51"/>
      <c r="AD11" s="51"/>
      <c r="AE11" s="18"/>
      <c r="AF11" s="18"/>
      <c r="AG11" s="51"/>
      <c r="AH11" s="51"/>
      <c r="AI11" s="51"/>
      <c r="AJ11" s="51"/>
      <c r="AK11" s="51"/>
      <c r="AL11" s="9"/>
      <c r="AN11" s="50"/>
      <c r="AO11" s="51"/>
      <c r="AP11" s="51"/>
      <c r="AQ11" s="51"/>
      <c r="AR11" s="51"/>
      <c r="AS11" s="51"/>
      <c r="AT11" s="51"/>
      <c r="AU11" s="98"/>
      <c r="AV11" s="98"/>
      <c r="AW11" s="32">
        <f t="shared" si="7"/>
        <v>0</v>
      </c>
      <c r="AX11" s="32">
        <f t="shared" si="8"/>
        <v>0</v>
      </c>
      <c r="AY11" s="50">
        <f t="shared" si="9"/>
        <v>0</v>
      </c>
      <c r="BA11" s="36"/>
      <c r="BB11" s="56">
        <f t="shared" si="10"/>
        <v>0</v>
      </c>
      <c r="BC11" s="56">
        <f t="shared" si="11"/>
        <v>0</v>
      </c>
      <c r="BD11" s="56">
        <f t="shared" si="12"/>
        <v>0</v>
      </c>
      <c r="BE11" s="56">
        <f t="shared" si="13"/>
        <v>0</v>
      </c>
      <c r="BF11" s="56">
        <f t="shared" si="14"/>
        <v>0</v>
      </c>
      <c r="BG11" s="56">
        <f t="shared" si="15"/>
        <v>0</v>
      </c>
      <c r="BH11" s="56">
        <f t="shared" si="16"/>
        <v>0</v>
      </c>
      <c r="BI11" s="56">
        <f t="shared" si="17"/>
        <v>0</v>
      </c>
      <c r="BJ11" s="56">
        <f t="shared" si="18"/>
        <v>0</v>
      </c>
      <c r="BK11" s="56">
        <f t="shared" si="19"/>
        <v>0</v>
      </c>
      <c r="BL11" s="56">
        <f t="shared" si="20"/>
        <v>0</v>
      </c>
      <c r="BM11" s="57">
        <f t="shared" si="21"/>
        <v>0</v>
      </c>
    </row>
    <row r="12" spans="1:65">
      <c r="A12" s="7">
        <v>4</v>
      </c>
      <c r="B12" s="42" t="s">
        <v>39</v>
      </c>
      <c r="C12" s="51"/>
      <c r="D12" s="51"/>
      <c r="E12" s="18"/>
      <c r="F12" s="18"/>
      <c r="G12" s="51"/>
      <c r="H12" s="51"/>
      <c r="I12" s="51"/>
      <c r="J12" s="51"/>
      <c r="K12" s="51"/>
      <c r="L12" s="9"/>
      <c r="M12" s="28"/>
      <c r="N12" s="50"/>
      <c r="O12" s="51"/>
      <c r="P12" s="51"/>
      <c r="Q12" s="51"/>
      <c r="R12" s="51"/>
      <c r="S12" s="51"/>
      <c r="T12" s="51"/>
      <c r="U12" s="98"/>
      <c r="V12" s="98"/>
      <c r="W12" s="32">
        <f t="shared" si="2"/>
        <v>0</v>
      </c>
      <c r="X12" s="32">
        <f t="shared" si="3"/>
        <v>0</v>
      </c>
      <c r="Y12" s="50">
        <f t="shared" si="4"/>
        <v>0</v>
      </c>
      <c r="AA12" s="10">
        <f t="shared" si="5"/>
        <v>4</v>
      </c>
      <c r="AB12" s="17" t="str">
        <f t="shared" si="6"/>
        <v>水</v>
      </c>
      <c r="AC12" s="51"/>
      <c r="AD12" s="51"/>
      <c r="AE12" s="18"/>
      <c r="AF12" s="18"/>
      <c r="AG12" s="51"/>
      <c r="AH12" s="51"/>
      <c r="AI12" s="51"/>
      <c r="AJ12" s="51"/>
      <c r="AK12" s="51"/>
      <c r="AL12" s="9"/>
      <c r="AN12" s="50"/>
      <c r="AO12" s="51"/>
      <c r="AP12" s="51"/>
      <c r="AQ12" s="51"/>
      <c r="AR12" s="51"/>
      <c r="AS12" s="51"/>
      <c r="AT12" s="51"/>
      <c r="AU12" s="98"/>
      <c r="AV12" s="98"/>
      <c r="AW12" s="32">
        <f t="shared" si="7"/>
        <v>0</v>
      </c>
      <c r="AX12" s="32">
        <f t="shared" si="8"/>
        <v>0</v>
      </c>
      <c r="AY12" s="50">
        <f t="shared" si="9"/>
        <v>0</v>
      </c>
      <c r="BA12" s="36"/>
      <c r="BB12" s="56">
        <f t="shared" si="10"/>
        <v>0</v>
      </c>
      <c r="BC12" s="56">
        <f t="shared" si="11"/>
        <v>0</v>
      </c>
      <c r="BD12" s="56">
        <f t="shared" si="12"/>
        <v>0</v>
      </c>
      <c r="BE12" s="56">
        <f t="shared" si="13"/>
        <v>0</v>
      </c>
      <c r="BF12" s="56">
        <f t="shared" si="14"/>
        <v>0</v>
      </c>
      <c r="BG12" s="56">
        <f t="shared" si="15"/>
        <v>0</v>
      </c>
      <c r="BH12" s="56">
        <f t="shared" si="16"/>
        <v>0</v>
      </c>
      <c r="BI12" s="56">
        <f t="shared" si="17"/>
        <v>0</v>
      </c>
      <c r="BJ12" s="56">
        <f t="shared" si="18"/>
        <v>0</v>
      </c>
      <c r="BK12" s="56">
        <f t="shared" si="19"/>
        <v>0</v>
      </c>
      <c r="BL12" s="56">
        <f t="shared" si="20"/>
        <v>0</v>
      </c>
      <c r="BM12" s="57">
        <f t="shared" si="21"/>
        <v>0</v>
      </c>
    </row>
    <row r="13" spans="1:65">
      <c r="A13" s="7">
        <v>5</v>
      </c>
      <c r="B13" s="42" t="s">
        <v>29</v>
      </c>
      <c r="C13" s="51"/>
      <c r="D13" s="51"/>
      <c r="E13" s="18"/>
      <c r="F13" s="18"/>
      <c r="G13" s="51"/>
      <c r="H13" s="51"/>
      <c r="I13" s="51"/>
      <c r="J13" s="51"/>
      <c r="K13" s="51"/>
      <c r="L13" s="12"/>
      <c r="M13" s="28"/>
      <c r="N13" s="50"/>
      <c r="O13" s="51"/>
      <c r="P13" s="51"/>
      <c r="Q13" s="51"/>
      <c r="R13" s="51"/>
      <c r="S13" s="51"/>
      <c r="T13" s="51"/>
      <c r="U13" s="98"/>
      <c r="V13" s="98"/>
      <c r="W13" s="32">
        <f t="shared" si="2"/>
        <v>0</v>
      </c>
      <c r="X13" s="32">
        <f t="shared" si="3"/>
        <v>0</v>
      </c>
      <c r="Y13" s="50">
        <f t="shared" si="4"/>
        <v>0</v>
      </c>
      <c r="AA13" s="10">
        <f t="shared" si="5"/>
        <v>5</v>
      </c>
      <c r="AB13" s="17" t="str">
        <f t="shared" si="6"/>
        <v>木</v>
      </c>
      <c r="AC13" s="51"/>
      <c r="AD13" s="51"/>
      <c r="AE13" s="18"/>
      <c r="AF13" s="18"/>
      <c r="AG13" s="51"/>
      <c r="AH13" s="51"/>
      <c r="AI13" s="51"/>
      <c r="AJ13" s="51"/>
      <c r="AK13" s="51"/>
      <c r="AL13" s="9"/>
      <c r="AN13" s="50"/>
      <c r="AO13" s="51"/>
      <c r="AP13" s="51"/>
      <c r="AQ13" s="51"/>
      <c r="AR13" s="51"/>
      <c r="AS13" s="51"/>
      <c r="AT13" s="51"/>
      <c r="AU13" s="98"/>
      <c r="AV13" s="98"/>
      <c r="AW13" s="32">
        <f t="shared" si="7"/>
        <v>0</v>
      </c>
      <c r="AX13" s="32">
        <f t="shared" si="8"/>
        <v>0</v>
      </c>
      <c r="AY13" s="50">
        <f t="shared" si="9"/>
        <v>0</v>
      </c>
      <c r="BA13" s="36"/>
      <c r="BB13" s="56">
        <f t="shared" si="10"/>
        <v>0</v>
      </c>
      <c r="BC13" s="56">
        <f t="shared" si="11"/>
        <v>0</v>
      </c>
      <c r="BD13" s="56">
        <f t="shared" si="12"/>
        <v>0</v>
      </c>
      <c r="BE13" s="56">
        <f t="shared" si="13"/>
        <v>0</v>
      </c>
      <c r="BF13" s="56">
        <f t="shared" si="14"/>
        <v>0</v>
      </c>
      <c r="BG13" s="56">
        <f t="shared" si="15"/>
        <v>0</v>
      </c>
      <c r="BH13" s="56">
        <f t="shared" si="16"/>
        <v>0</v>
      </c>
      <c r="BI13" s="56">
        <f t="shared" si="17"/>
        <v>0</v>
      </c>
      <c r="BJ13" s="56">
        <f t="shared" si="18"/>
        <v>0</v>
      </c>
      <c r="BK13" s="56">
        <f t="shared" si="19"/>
        <v>0</v>
      </c>
      <c r="BL13" s="56">
        <f t="shared" si="20"/>
        <v>0</v>
      </c>
      <c r="BM13" s="57">
        <f t="shared" si="21"/>
        <v>0</v>
      </c>
    </row>
    <row r="14" spans="1:65">
      <c r="A14" s="7">
        <v>6</v>
      </c>
      <c r="B14" s="42" t="s">
        <v>31</v>
      </c>
      <c r="C14" s="51"/>
      <c r="D14" s="51"/>
      <c r="E14" s="18"/>
      <c r="F14" s="18"/>
      <c r="G14" s="51"/>
      <c r="H14" s="51"/>
      <c r="I14" s="51"/>
      <c r="J14" s="51"/>
      <c r="K14" s="51"/>
      <c r="L14" s="12"/>
      <c r="M14" s="28"/>
      <c r="N14" s="50"/>
      <c r="O14" s="51"/>
      <c r="P14" s="51"/>
      <c r="Q14" s="51"/>
      <c r="R14" s="51"/>
      <c r="S14" s="51"/>
      <c r="T14" s="51"/>
      <c r="U14" s="98"/>
      <c r="V14" s="98"/>
      <c r="W14" s="32">
        <f t="shared" si="2"/>
        <v>0</v>
      </c>
      <c r="X14" s="32">
        <f t="shared" si="3"/>
        <v>0</v>
      </c>
      <c r="Y14" s="50">
        <f t="shared" si="4"/>
        <v>0</v>
      </c>
      <c r="AA14" s="10">
        <f t="shared" si="5"/>
        <v>6</v>
      </c>
      <c r="AB14" s="17" t="str">
        <f t="shared" si="6"/>
        <v>金</v>
      </c>
      <c r="AC14" s="51"/>
      <c r="AD14" s="51"/>
      <c r="AE14" s="18"/>
      <c r="AF14" s="18"/>
      <c r="AG14" s="51"/>
      <c r="AH14" s="51"/>
      <c r="AI14" s="51"/>
      <c r="AJ14" s="51"/>
      <c r="AK14" s="51"/>
      <c r="AL14" s="9"/>
      <c r="AN14" s="50"/>
      <c r="AO14" s="51"/>
      <c r="AP14" s="51"/>
      <c r="AQ14" s="51"/>
      <c r="AR14" s="51"/>
      <c r="AS14" s="51"/>
      <c r="AT14" s="51"/>
      <c r="AU14" s="98"/>
      <c r="AV14" s="98"/>
      <c r="AW14" s="32">
        <f t="shared" si="7"/>
        <v>0</v>
      </c>
      <c r="AX14" s="32">
        <f t="shared" si="8"/>
        <v>0</v>
      </c>
      <c r="AY14" s="50">
        <f t="shared" si="9"/>
        <v>0</v>
      </c>
      <c r="BA14" s="36"/>
      <c r="BB14" s="56">
        <f t="shared" si="10"/>
        <v>0</v>
      </c>
      <c r="BC14" s="56">
        <f t="shared" si="11"/>
        <v>0</v>
      </c>
      <c r="BD14" s="56">
        <f t="shared" si="12"/>
        <v>0</v>
      </c>
      <c r="BE14" s="56">
        <f t="shared" si="13"/>
        <v>0</v>
      </c>
      <c r="BF14" s="56">
        <f t="shared" si="14"/>
        <v>0</v>
      </c>
      <c r="BG14" s="56">
        <f t="shared" si="15"/>
        <v>0</v>
      </c>
      <c r="BH14" s="56">
        <f t="shared" si="16"/>
        <v>0</v>
      </c>
      <c r="BI14" s="56">
        <f t="shared" si="17"/>
        <v>0</v>
      </c>
      <c r="BJ14" s="56">
        <f t="shared" si="18"/>
        <v>0</v>
      </c>
      <c r="BK14" s="56">
        <f t="shared" si="19"/>
        <v>0</v>
      </c>
      <c r="BL14" s="56">
        <f t="shared" si="20"/>
        <v>0</v>
      </c>
      <c r="BM14" s="57">
        <f t="shared" si="21"/>
        <v>0</v>
      </c>
    </row>
    <row r="15" spans="1:65">
      <c r="A15" s="7">
        <v>7</v>
      </c>
      <c r="B15" s="42" t="s">
        <v>33</v>
      </c>
      <c r="C15" s="51"/>
      <c r="D15" s="51"/>
      <c r="E15" s="18"/>
      <c r="F15" s="18"/>
      <c r="G15" s="51"/>
      <c r="H15" s="51"/>
      <c r="I15" s="51"/>
      <c r="J15" s="51"/>
      <c r="K15" s="51"/>
      <c r="L15" s="9"/>
      <c r="M15" s="28"/>
      <c r="N15" s="50"/>
      <c r="O15" s="51"/>
      <c r="P15" s="51"/>
      <c r="Q15" s="51"/>
      <c r="R15" s="51"/>
      <c r="S15" s="51"/>
      <c r="T15" s="51"/>
      <c r="U15" s="98"/>
      <c r="V15" s="98"/>
      <c r="W15" s="32">
        <f t="shared" si="2"/>
        <v>0</v>
      </c>
      <c r="X15" s="32">
        <f t="shared" si="3"/>
        <v>0</v>
      </c>
      <c r="Y15" s="50">
        <f t="shared" si="4"/>
        <v>0</v>
      </c>
      <c r="AA15" s="10">
        <f t="shared" si="5"/>
        <v>7</v>
      </c>
      <c r="AB15" s="17" t="str">
        <f t="shared" si="6"/>
        <v>土</v>
      </c>
      <c r="AC15" s="51"/>
      <c r="AD15" s="51"/>
      <c r="AE15" s="18"/>
      <c r="AF15" s="18"/>
      <c r="AG15" s="51"/>
      <c r="AH15" s="51"/>
      <c r="AI15" s="51"/>
      <c r="AJ15" s="51"/>
      <c r="AK15" s="51"/>
      <c r="AL15" s="9"/>
      <c r="AN15" s="50"/>
      <c r="AO15" s="51"/>
      <c r="AP15" s="51"/>
      <c r="AQ15" s="51"/>
      <c r="AR15" s="51"/>
      <c r="AS15" s="51"/>
      <c r="AT15" s="51"/>
      <c r="AU15" s="98"/>
      <c r="AV15" s="98"/>
      <c r="AW15" s="32">
        <f t="shared" si="7"/>
        <v>0</v>
      </c>
      <c r="AX15" s="32">
        <f t="shared" si="8"/>
        <v>0</v>
      </c>
      <c r="AY15" s="50">
        <f t="shared" si="9"/>
        <v>0</v>
      </c>
      <c r="BA15" s="36"/>
      <c r="BB15" s="56">
        <f t="shared" si="10"/>
        <v>0</v>
      </c>
      <c r="BC15" s="56">
        <f t="shared" si="11"/>
        <v>0</v>
      </c>
      <c r="BD15" s="56">
        <f t="shared" si="12"/>
        <v>0</v>
      </c>
      <c r="BE15" s="56">
        <f t="shared" si="13"/>
        <v>0</v>
      </c>
      <c r="BF15" s="56">
        <f t="shared" si="14"/>
        <v>0</v>
      </c>
      <c r="BG15" s="56">
        <f t="shared" si="15"/>
        <v>0</v>
      </c>
      <c r="BH15" s="56">
        <f t="shared" si="16"/>
        <v>0</v>
      </c>
      <c r="BI15" s="56">
        <f t="shared" si="17"/>
        <v>0</v>
      </c>
      <c r="BJ15" s="56">
        <f t="shared" si="18"/>
        <v>0</v>
      </c>
      <c r="BK15" s="56">
        <f t="shared" si="19"/>
        <v>0</v>
      </c>
      <c r="BL15" s="56">
        <f t="shared" si="20"/>
        <v>0</v>
      </c>
      <c r="BM15" s="57">
        <f t="shared" si="21"/>
        <v>0</v>
      </c>
    </row>
    <row r="16" spans="1:65">
      <c r="A16" s="7">
        <v>8</v>
      </c>
      <c r="B16" s="42" t="s">
        <v>37</v>
      </c>
      <c r="C16" s="51"/>
      <c r="D16" s="51"/>
      <c r="E16" s="18"/>
      <c r="F16" s="18"/>
      <c r="G16" s="51"/>
      <c r="H16" s="51"/>
      <c r="I16" s="51"/>
      <c r="J16" s="51"/>
      <c r="K16" s="51"/>
      <c r="L16" s="9"/>
      <c r="M16" s="28"/>
      <c r="N16" s="50"/>
      <c r="O16" s="51"/>
      <c r="P16" s="51"/>
      <c r="Q16" s="51"/>
      <c r="R16" s="51"/>
      <c r="S16" s="51"/>
      <c r="T16" s="51"/>
      <c r="U16" s="98"/>
      <c r="V16" s="98"/>
      <c r="W16" s="32">
        <f t="shared" si="2"/>
        <v>0</v>
      </c>
      <c r="X16" s="32">
        <f t="shared" si="3"/>
        <v>0</v>
      </c>
      <c r="Y16" s="50">
        <f t="shared" si="4"/>
        <v>0</v>
      </c>
      <c r="AA16" s="10">
        <f t="shared" si="5"/>
        <v>8</v>
      </c>
      <c r="AB16" s="17" t="str">
        <f t="shared" si="6"/>
        <v>日</v>
      </c>
      <c r="AC16" s="51"/>
      <c r="AD16" s="51"/>
      <c r="AE16" s="18"/>
      <c r="AF16" s="18"/>
      <c r="AG16" s="51"/>
      <c r="AH16" s="51"/>
      <c r="AI16" s="51"/>
      <c r="AJ16" s="51"/>
      <c r="AK16" s="51"/>
      <c r="AL16" s="9"/>
      <c r="AN16" s="50"/>
      <c r="AO16" s="51"/>
      <c r="AP16" s="51"/>
      <c r="AQ16" s="51"/>
      <c r="AR16" s="51"/>
      <c r="AS16" s="51"/>
      <c r="AT16" s="51"/>
      <c r="AU16" s="98"/>
      <c r="AV16" s="98"/>
      <c r="AW16" s="32">
        <f t="shared" si="7"/>
        <v>0</v>
      </c>
      <c r="AX16" s="32">
        <f t="shared" si="8"/>
        <v>0</v>
      </c>
      <c r="AY16" s="50">
        <f t="shared" si="9"/>
        <v>0</v>
      </c>
      <c r="BA16" s="36"/>
      <c r="BB16" s="56">
        <f t="shared" si="10"/>
        <v>0</v>
      </c>
      <c r="BC16" s="56">
        <f t="shared" si="11"/>
        <v>0</v>
      </c>
      <c r="BD16" s="56">
        <f t="shared" si="12"/>
        <v>0</v>
      </c>
      <c r="BE16" s="56">
        <f t="shared" si="13"/>
        <v>0</v>
      </c>
      <c r="BF16" s="56">
        <f t="shared" si="14"/>
        <v>0</v>
      </c>
      <c r="BG16" s="56">
        <f t="shared" si="15"/>
        <v>0</v>
      </c>
      <c r="BH16" s="56">
        <f t="shared" si="16"/>
        <v>0</v>
      </c>
      <c r="BI16" s="56">
        <f t="shared" si="17"/>
        <v>0</v>
      </c>
      <c r="BJ16" s="56">
        <f t="shared" si="18"/>
        <v>0</v>
      </c>
      <c r="BK16" s="56">
        <f t="shared" si="19"/>
        <v>0</v>
      </c>
      <c r="BL16" s="56">
        <f t="shared" si="20"/>
        <v>0</v>
      </c>
      <c r="BM16" s="57">
        <f t="shared" si="21"/>
        <v>0</v>
      </c>
    </row>
    <row r="17" spans="1:65">
      <c r="A17" s="7">
        <v>9</v>
      </c>
      <c r="B17" s="42" t="s">
        <v>25</v>
      </c>
      <c r="C17" s="51"/>
      <c r="D17" s="51"/>
      <c r="E17" s="18"/>
      <c r="F17" s="18"/>
      <c r="G17" s="51"/>
      <c r="H17" s="51"/>
      <c r="I17" s="51"/>
      <c r="J17" s="51"/>
      <c r="K17" s="51"/>
      <c r="L17" s="9"/>
      <c r="M17" s="28"/>
      <c r="N17" s="50"/>
      <c r="O17" s="51"/>
      <c r="P17" s="51"/>
      <c r="Q17" s="51"/>
      <c r="R17" s="51"/>
      <c r="S17" s="51"/>
      <c r="T17" s="51"/>
      <c r="U17" s="98"/>
      <c r="V17" s="98"/>
      <c r="W17" s="32">
        <f t="shared" si="2"/>
        <v>0</v>
      </c>
      <c r="X17" s="32">
        <f t="shared" si="3"/>
        <v>0</v>
      </c>
      <c r="Y17" s="50">
        <f t="shared" si="4"/>
        <v>0</v>
      </c>
      <c r="AA17" s="10">
        <f t="shared" si="5"/>
        <v>9</v>
      </c>
      <c r="AB17" s="17" t="str">
        <f t="shared" si="6"/>
        <v>月</v>
      </c>
      <c r="AC17" s="51"/>
      <c r="AD17" s="51"/>
      <c r="AE17" s="18"/>
      <c r="AF17" s="18"/>
      <c r="AG17" s="51"/>
      <c r="AH17" s="51"/>
      <c r="AI17" s="51"/>
      <c r="AJ17" s="51"/>
      <c r="AK17" s="51"/>
      <c r="AL17" s="9"/>
      <c r="AN17" s="50"/>
      <c r="AO17" s="51"/>
      <c r="AP17" s="51"/>
      <c r="AQ17" s="51"/>
      <c r="AR17" s="51"/>
      <c r="AS17" s="51"/>
      <c r="AT17" s="51"/>
      <c r="AU17" s="98"/>
      <c r="AV17" s="98"/>
      <c r="AW17" s="32">
        <f t="shared" si="7"/>
        <v>0</v>
      </c>
      <c r="AX17" s="32">
        <f t="shared" si="8"/>
        <v>0</v>
      </c>
      <c r="AY17" s="50">
        <f t="shared" si="9"/>
        <v>0</v>
      </c>
      <c r="BA17" s="36"/>
      <c r="BB17" s="56">
        <f t="shared" si="10"/>
        <v>0</v>
      </c>
      <c r="BC17" s="56">
        <f t="shared" si="11"/>
        <v>0</v>
      </c>
      <c r="BD17" s="56">
        <f t="shared" si="12"/>
        <v>0</v>
      </c>
      <c r="BE17" s="56">
        <f t="shared" si="13"/>
        <v>0</v>
      </c>
      <c r="BF17" s="56">
        <f t="shared" si="14"/>
        <v>0</v>
      </c>
      <c r="BG17" s="56">
        <f t="shared" si="15"/>
        <v>0</v>
      </c>
      <c r="BH17" s="56">
        <f t="shared" si="16"/>
        <v>0</v>
      </c>
      <c r="BI17" s="56">
        <f t="shared" si="17"/>
        <v>0</v>
      </c>
      <c r="BJ17" s="56">
        <f t="shared" si="18"/>
        <v>0</v>
      </c>
      <c r="BK17" s="56">
        <f t="shared" si="19"/>
        <v>0</v>
      </c>
      <c r="BL17" s="56">
        <f t="shared" si="20"/>
        <v>0</v>
      </c>
      <c r="BM17" s="57">
        <f t="shared" si="21"/>
        <v>0</v>
      </c>
    </row>
    <row r="18" spans="1:65">
      <c r="A18" s="7">
        <v>10</v>
      </c>
      <c r="B18" s="42" t="s">
        <v>27</v>
      </c>
      <c r="C18" s="51"/>
      <c r="D18" s="51"/>
      <c r="E18" s="18"/>
      <c r="F18" s="18"/>
      <c r="G18" s="51"/>
      <c r="H18" s="51"/>
      <c r="I18" s="51"/>
      <c r="J18" s="51"/>
      <c r="K18" s="51"/>
      <c r="L18" s="9"/>
      <c r="M18" s="28"/>
      <c r="N18" s="50"/>
      <c r="O18" s="51"/>
      <c r="P18" s="51"/>
      <c r="Q18" s="51"/>
      <c r="R18" s="51"/>
      <c r="S18" s="51"/>
      <c r="T18" s="51"/>
      <c r="U18" s="98"/>
      <c r="V18" s="98"/>
      <c r="W18" s="32">
        <f t="shared" si="2"/>
        <v>0</v>
      </c>
      <c r="X18" s="32">
        <f t="shared" si="3"/>
        <v>0</v>
      </c>
      <c r="Y18" s="50">
        <f t="shared" si="4"/>
        <v>0</v>
      </c>
      <c r="AA18" s="10">
        <f t="shared" si="5"/>
        <v>10</v>
      </c>
      <c r="AB18" s="17" t="str">
        <f t="shared" si="6"/>
        <v>火</v>
      </c>
      <c r="AC18" s="51"/>
      <c r="AD18" s="51"/>
      <c r="AE18" s="18"/>
      <c r="AF18" s="18"/>
      <c r="AG18" s="51"/>
      <c r="AH18" s="51"/>
      <c r="AI18" s="51"/>
      <c r="AJ18" s="51"/>
      <c r="AK18" s="51"/>
      <c r="AL18" s="9"/>
      <c r="AN18" s="50"/>
      <c r="AO18" s="51"/>
      <c r="AP18" s="51"/>
      <c r="AQ18" s="51"/>
      <c r="AR18" s="51"/>
      <c r="AS18" s="51"/>
      <c r="AT18" s="51"/>
      <c r="AU18" s="98"/>
      <c r="AV18" s="98"/>
      <c r="AW18" s="32">
        <f t="shared" si="7"/>
        <v>0</v>
      </c>
      <c r="AX18" s="32">
        <f t="shared" si="8"/>
        <v>0</v>
      </c>
      <c r="AY18" s="50">
        <f t="shared" si="9"/>
        <v>0</v>
      </c>
      <c r="BA18" s="36"/>
      <c r="BB18" s="56">
        <f t="shared" si="10"/>
        <v>0</v>
      </c>
      <c r="BC18" s="56">
        <f t="shared" si="11"/>
        <v>0</v>
      </c>
      <c r="BD18" s="56">
        <f t="shared" si="12"/>
        <v>0</v>
      </c>
      <c r="BE18" s="56">
        <f t="shared" si="13"/>
        <v>0</v>
      </c>
      <c r="BF18" s="56">
        <f t="shared" si="14"/>
        <v>0</v>
      </c>
      <c r="BG18" s="56">
        <f t="shared" si="15"/>
        <v>0</v>
      </c>
      <c r="BH18" s="56">
        <f t="shared" si="16"/>
        <v>0</v>
      </c>
      <c r="BI18" s="56">
        <f t="shared" si="17"/>
        <v>0</v>
      </c>
      <c r="BJ18" s="56">
        <f t="shared" si="18"/>
        <v>0</v>
      </c>
      <c r="BK18" s="56">
        <f t="shared" si="19"/>
        <v>0</v>
      </c>
      <c r="BL18" s="56">
        <f t="shared" si="20"/>
        <v>0</v>
      </c>
      <c r="BM18" s="57">
        <f t="shared" si="21"/>
        <v>0</v>
      </c>
    </row>
    <row r="19" spans="1:65">
      <c r="A19" s="7">
        <v>11</v>
      </c>
      <c r="B19" s="42" t="s">
        <v>39</v>
      </c>
      <c r="C19" s="51"/>
      <c r="D19" s="51"/>
      <c r="E19" s="18"/>
      <c r="F19" s="18"/>
      <c r="G19" s="51"/>
      <c r="H19" s="51"/>
      <c r="I19" s="51"/>
      <c r="J19" s="51"/>
      <c r="K19" s="51"/>
      <c r="L19" s="9"/>
      <c r="M19" s="28"/>
      <c r="N19" s="50"/>
      <c r="O19" s="51"/>
      <c r="P19" s="51"/>
      <c r="Q19" s="51"/>
      <c r="R19" s="51"/>
      <c r="S19" s="51"/>
      <c r="T19" s="51"/>
      <c r="U19" s="98"/>
      <c r="V19" s="98"/>
      <c r="W19" s="32">
        <f t="shared" si="2"/>
        <v>0</v>
      </c>
      <c r="X19" s="32">
        <f t="shared" si="3"/>
        <v>0</v>
      </c>
      <c r="Y19" s="50">
        <f t="shared" si="4"/>
        <v>0</v>
      </c>
      <c r="AA19" s="10">
        <f t="shared" si="5"/>
        <v>11</v>
      </c>
      <c r="AB19" s="17" t="str">
        <f t="shared" si="6"/>
        <v>水</v>
      </c>
      <c r="AC19" s="51"/>
      <c r="AD19" s="51"/>
      <c r="AE19" s="18"/>
      <c r="AF19" s="18"/>
      <c r="AG19" s="51"/>
      <c r="AH19" s="51"/>
      <c r="AI19" s="51"/>
      <c r="AJ19" s="51"/>
      <c r="AK19" s="51"/>
      <c r="AL19" s="9"/>
      <c r="AN19" s="50"/>
      <c r="AO19" s="51"/>
      <c r="AP19" s="51"/>
      <c r="AQ19" s="51"/>
      <c r="AR19" s="51"/>
      <c r="AS19" s="51"/>
      <c r="AT19" s="51"/>
      <c r="AU19" s="98"/>
      <c r="AV19" s="98"/>
      <c r="AW19" s="32">
        <f t="shared" si="7"/>
        <v>0</v>
      </c>
      <c r="AX19" s="32">
        <f t="shared" si="8"/>
        <v>0</v>
      </c>
      <c r="AY19" s="50">
        <f t="shared" si="9"/>
        <v>0</v>
      </c>
      <c r="BA19" s="36"/>
      <c r="BB19" s="56">
        <f t="shared" si="10"/>
        <v>0</v>
      </c>
      <c r="BC19" s="56">
        <f t="shared" si="11"/>
        <v>0</v>
      </c>
      <c r="BD19" s="56">
        <f t="shared" si="12"/>
        <v>0</v>
      </c>
      <c r="BE19" s="56">
        <f t="shared" si="13"/>
        <v>0</v>
      </c>
      <c r="BF19" s="56">
        <f t="shared" si="14"/>
        <v>0</v>
      </c>
      <c r="BG19" s="56">
        <f t="shared" si="15"/>
        <v>0</v>
      </c>
      <c r="BH19" s="56">
        <f t="shared" si="16"/>
        <v>0</v>
      </c>
      <c r="BI19" s="56">
        <f t="shared" si="17"/>
        <v>0</v>
      </c>
      <c r="BJ19" s="56">
        <f t="shared" si="18"/>
        <v>0</v>
      </c>
      <c r="BK19" s="56">
        <f t="shared" si="19"/>
        <v>0</v>
      </c>
      <c r="BL19" s="56">
        <f t="shared" si="20"/>
        <v>0</v>
      </c>
      <c r="BM19" s="57">
        <f t="shared" si="21"/>
        <v>0</v>
      </c>
    </row>
    <row r="20" spans="1:65">
      <c r="A20" s="7">
        <v>12</v>
      </c>
      <c r="B20" s="42" t="s">
        <v>29</v>
      </c>
      <c r="C20" s="51"/>
      <c r="D20" s="51"/>
      <c r="E20" s="18"/>
      <c r="F20" s="18"/>
      <c r="G20" s="51"/>
      <c r="H20" s="51"/>
      <c r="I20" s="51"/>
      <c r="J20" s="51"/>
      <c r="K20" s="51"/>
      <c r="L20" s="9"/>
      <c r="M20" s="28"/>
      <c r="N20" s="50"/>
      <c r="O20" s="51"/>
      <c r="P20" s="51"/>
      <c r="Q20" s="51"/>
      <c r="R20" s="51"/>
      <c r="S20" s="51"/>
      <c r="T20" s="51"/>
      <c r="U20" s="98"/>
      <c r="V20" s="98"/>
      <c r="W20" s="32">
        <f t="shared" si="2"/>
        <v>0</v>
      </c>
      <c r="X20" s="32">
        <f t="shared" si="3"/>
        <v>0</v>
      </c>
      <c r="Y20" s="50">
        <f t="shared" si="4"/>
        <v>0</v>
      </c>
      <c r="AA20" s="10">
        <f t="shared" si="5"/>
        <v>12</v>
      </c>
      <c r="AB20" s="17" t="str">
        <f t="shared" si="6"/>
        <v>木</v>
      </c>
      <c r="AC20" s="51"/>
      <c r="AD20" s="51"/>
      <c r="AE20" s="18"/>
      <c r="AF20" s="18"/>
      <c r="AG20" s="51"/>
      <c r="AH20" s="51"/>
      <c r="AI20" s="51"/>
      <c r="AJ20" s="51"/>
      <c r="AK20" s="51"/>
      <c r="AL20" s="9"/>
      <c r="AN20" s="50"/>
      <c r="AO20" s="51"/>
      <c r="AP20" s="51"/>
      <c r="AQ20" s="51"/>
      <c r="AR20" s="51"/>
      <c r="AS20" s="51"/>
      <c r="AT20" s="51"/>
      <c r="AU20" s="98"/>
      <c r="AV20" s="98"/>
      <c r="AW20" s="32">
        <f t="shared" si="7"/>
        <v>0</v>
      </c>
      <c r="AX20" s="32">
        <f t="shared" si="8"/>
        <v>0</v>
      </c>
      <c r="AY20" s="50">
        <f t="shared" si="9"/>
        <v>0</v>
      </c>
      <c r="BA20" s="36"/>
      <c r="BB20" s="56">
        <f t="shared" si="10"/>
        <v>0</v>
      </c>
      <c r="BC20" s="56">
        <f t="shared" si="11"/>
        <v>0</v>
      </c>
      <c r="BD20" s="56">
        <f t="shared" si="12"/>
        <v>0</v>
      </c>
      <c r="BE20" s="56">
        <f t="shared" si="13"/>
        <v>0</v>
      </c>
      <c r="BF20" s="56">
        <f t="shared" si="14"/>
        <v>0</v>
      </c>
      <c r="BG20" s="56">
        <f t="shared" si="15"/>
        <v>0</v>
      </c>
      <c r="BH20" s="56">
        <f t="shared" si="16"/>
        <v>0</v>
      </c>
      <c r="BI20" s="56">
        <f t="shared" si="17"/>
        <v>0</v>
      </c>
      <c r="BJ20" s="56">
        <f t="shared" si="18"/>
        <v>0</v>
      </c>
      <c r="BK20" s="56">
        <f t="shared" si="19"/>
        <v>0</v>
      </c>
      <c r="BL20" s="56">
        <f t="shared" si="20"/>
        <v>0</v>
      </c>
      <c r="BM20" s="57">
        <f t="shared" si="21"/>
        <v>0</v>
      </c>
    </row>
    <row r="21" spans="1:65">
      <c r="A21" s="7">
        <v>13</v>
      </c>
      <c r="B21" s="42" t="s">
        <v>31</v>
      </c>
      <c r="C21" s="51"/>
      <c r="D21" s="51"/>
      <c r="E21" s="18"/>
      <c r="F21" s="18"/>
      <c r="G21" s="51"/>
      <c r="H21" s="51"/>
      <c r="I21" s="51"/>
      <c r="J21" s="51"/>
      <c r="K21" s="51"/>
      <c r="L21" s="9"/>
      <c r="M21" s="28"/>
      <c r="N21" s="50"/>
      <c r="O21" s="51"/>
      <c r="P21" s="51"/>
      <c r="Q21" s="51"/>
      <c r="R21" s="51"/>
      <c r="S21" s="51"/>
      <c r="T21" s="51"/>
      <c r="U21" s="98"/>
      <c r="V21" s="98"/>
      <c r="W21" s="32">
        <f t="shared" si="2"/>
        <v>0</v>
      </c>
      <c r="X21" s="32">
        <f t="shared" si="3"/>
        <v>0</v>
      </c>
      <c r="Y21" s="50">
        <f t="shared" si="4"/>
        <v>0</v>
      </c>
      <c r="AA21" s="10">
        <f t="shared" si="5"/>
        <v>13</v>
      </c>
      <c r="AB21" s="17" t="str">
        <f t="shared" si="6"/>
        <v>金</v>
      </c>
      <c r="AC21" s="51"/>
      <c r="AD21" s="51"/>
      <c r="AE21" s="18"/>
      <c r="AF21" s="18"/>
      <c r="AG21" s="51"/>
      <c r="AH21" s="51"/>
      <c r="AI21" s="51"/>
      <c r="AJ21" s="51"/>
      <c r="AK21" s="51"/>
      <c r="AL21" s="9"/>
      <c r="AN21" s="50"/>
      <c r="AO21" s="51"/>
      <c r="AP21" s="51"/>
      <c r="AQ21" s="51"/>
      <c r="AR21" s="51"/>
      <c r="AS21" s="51"/>
      <c r="AT21" s="51"/>
      <c r="AU21" s="98"/>
      <c r="AV21" s="98"/>
      <c r="AW21" s="32">
        <f t="shared" si="7"/>
        <v>0</v>
      </c>
      <c r="AX21" s="32">
        <f t="shared" si="8"/>
        <v>0</v>
      </c>
      <c r="AY21" s="50">
        <f t="shared" si="9"/>
        <v>0</v>
      </c>
      <c r="BA21" s="36"/>
      <c r="BB21" s="56">
        <f t="shared" si="10"/>
        <v>0</v>
      </c>
      <c r="BC21" s="56">
        <f t="shared" si="11"/>
        <v>0</v>
      </c>
      <c r="BD21" s="56">
        <f t="shared" si="12"/>
        <v>0</v>
      </c>
      <c r="BE21" s="56">
        <f t="shared" si="13"/>
        <v>0</v>
      </c>
      <c r="BF21" s="56">
        <f t="shared" si="14"/>
        <v>0</v>
      </c>
      <c r="BG21" s="56">
        <f t="shared" si="15"/>
        <v>0</v>
      </c>
      <c r="BH21" s="56">
        <f t="shared" si="16"/>
        <v>0</v>
      </c>
      <c r="BI21" s="56">
        <f t="shared" si="17"/>
        <v>0</v>
      </c>
      <c r="BJ21" s="56">
        <f t="shared" si="18"/>
        <v>0</v>
      </c>
      <c r="BK21" s="56">
        <f t="shared" si="19"/>
        <v>0</v>
      </c>
      <c r="BL21" s="56">
        <f t="shared" si="20"/>
        <v>0</v>
      </c>
      <c r="BM21" s="57">
        <f t="shared" si="21"/>
        <v>0</v>
      </c>
    </row>
    <row r="22" spans="1:65">
      <c r="A22" s="7">
        <v>14</v>
      </c>
      <c r="B22" s="42" t="s">
        <v>33</v>
      </c>
      <c r="C22" s="51"/>
      <c r="D22" s="51"/>
      <c r="E22" s="18"/>
      <c r="F22" s="18"/>
      <c r="G22" s="51"/>
      <c r="H22" s="51"/>
      <c r="I22" s="51"/>
      <c r="J22" s="51"/>
      <c r="K22" s="51"/>
      <c r="L22" s="9"/>
      <c r="M22" s="28"/>
      <c r="N22" s="50"/>
      <c r="O22" s="51"/>
      <c r="P22" s="51"/>
      <c r="Q22" s="51"/>
      <c r="R22" s="51"/>
      <c r="S22" s="51"/>
      <c r="T22" s="51"/>
      <c r="U22" s="98"/>
      <c r="V22" s="98"/>
      <c r="W22" s="32">
        <f t="shared" si="2"/>
        <v>0</v>
      </c>
      <c r="X22" s="32">
        <f t="shared" si="3"/>
        <v>0</v>
      </c>
      <c r="Y22" s="50">
        <f t="shared" si="4"/>
        <v>0</v>
      </c>
      <c r="AA22" s="10">
        <f t="shared" si="5"/>
        <v>14</v>
      </c>
      <c r="AB22" s="17" t="str">
        <f t="shared" si="6"/>
        <v>土</v>
      </c>
      <c r="AC22" s="51"/>
      <c r="AD22" s="51"/>
      <c r="AE22" s="18"/>
      <c r="AF22" s="18"/>
      <c r="AG22" s="51"/>
      <c r="AH22" s="51"/>
      <c r="AI22" s="51"/>
      <c r="AJ22" s="51"/>
      <c r="AK22" s="51"/>
      <c r="AL22" s="9"/>
      <c r="AN22" s="50"/>
      <c r="AO22" s="51"/>
      <c r="AP22" s="51"/>
      <c r="AQ22" s="51"/>
      <c r="AR22" s="51"/>
      <c r="AS22" s="51"/>
      <c r="AT22" s="51"/>
      <c r="AU22" s="98"/>
      <c r="AV22" s="98"/>
      <c r="AW22" s="32">
        <f t="shared" si="7"/>
        <v>0</v>
      </c>
      <c r="AX22" s="32">
        <f t="shared" si="8"/>
        <v>0</v>
      </c>
      <c r="AY22" s="50">
        <f t="shared" si="9"/>
        <v>0</v>
      </c>
      <c r="BA22" s="36"/>
      <c r="BB22" s="56">
        <f t="shared" si="10"/>
        <v>0</v>
      </c>
      <c r="BC22" s="56">
        <f t="shared" si="11"/>
        <v>0</v>
      </c>
      <c r="BD22" s="56">
        <f t="shared" si="12"/>
        <v>0</v>
      </c>
      <c r="BE22" s="56">
        <f t="shared" si="13"/>
        <v>0</v>
      </c>
      <c r="BF22" s="56">
        <f t="shared" si="14"/>
        <v>0</v>
      </c>
      <c r="BG22" s="56">
        <f t="shared" si="15"/>
        <v>0</v>
      </c>
      <c r="BH22" s="56">
        <f t="shared" si="16"/>
        <v>0</v>
      </c>
      <c r="BI22" s="56">
        <f t="shared" si="17"/>
        <v>0</v>
      </c>
      <c r="BJ22" s="56">
        <f t="shared" si="18"/>
        <v>0</v>
      </c>
      <c r="BK22" s="56">
        <f t="shared" si="19"/>
        <v>0</v>
      </c>
      <c r="BL22" s="56">
        <f t="shared" si="20"/>
        <v>0</v>
      </c>
      <c r="BM22" s="57">
        <f t="shared" si="21"/>
        <v>0</v>
      </c>
    </row>
    <row r="23" spans="1:65">
      <c r="A23" s="7">
        <v>15</v>
      </c>
      <c r="B23" s="42" t="s">
        <v>37</v>
      </c>
      <c r="C23" s="51"/>
      <c r="D23" s="51"/>
      <c r="E23" s="18"/>
      <c r="F23" s="18"/>
      <c r="G23" s="51"/>
      <c r="H23" s="51"/>
      <c r="I23" s="51"/>
      <c r="J23" s="51"/>
      <c r="K23" s="51"/>
      <c r="L23" s="9"/>
      <c r="M23" s="28"/>
      <c r="N23" s="50"/>
      <c r="O23" s="51"/>
      <c r="P23" s="51"/>
      <c r="Q23" s="51"/>
      <c r="R23" s="51"/>
      <c r="S23" s="51"/>
      <c r="T23" s="51"/>
      <c r="U23" s="98"/>
      <c r="V23" s="98"/>
      <c r="W23" s="32">
        <f t="shared" si="2"/>
        <v>0</v>
      </c>
      <c r="X23" s="32">
        <f t="shared" si="3"/>
        <v>0</v>
      </c>
      <c r="Y23" s="50">
        <f t="shared" si="4"/>
        <v>0</v>
      </c>
      <c r="AA23" s="10">
        <f t="shared" si="5"/>
        <v>15</v>
      </c>
      <c r="AB23" s="17" t="str">
        <f t="shared" si="6"/>
        <v>日</v>
      </c>
      <c r="AC23" s="51"/>
      <c r="AD23" s="51"/>
      <c r="AE23" s="18"/>
      <c r="AF23" s="18"/>
      <c r="AG23" s="51"/>
      <c r="AH23" s="51"/>
      <c r="AI23" s="51"/>
      <c r="AJ23" s="51"/>
      <c r="AK23" s="51"/>
      <c r="AL23" s="9"/>
      <c r="AN23" s="50"/>
      <c r="AO23" s="51"/>
      <c r="AP23" s="51"/>
      <c r="AQ23" s="51"/>
      <c r="AR23" s="51"/>
      <c r="AS23" s="51"/>
      <c r="AT23" s="51"/>
      <c r="AU23" s="98"/>
      <c r="AV23" s="98"/>
      <c r="AW23" s="32">
        <f t="shared" si="7"/>
        <v>0</v>
      </c>
      <c r="AX23" s="32">
        <f t="shared" si="8"/>
        <v>0</v>
      </c>
      <c r="AY23" s="50">
        <f t="shared" si="9"/>
        <v>0</v>
      </c>
      <c r="BA23" s="36"/>
      <c r="BB23" s="56">
        <f t="shared" si="10"/>
        <v>0</v>
      </c>
      <c r="BC23" s="56">
        <f t="shared" si="11"/>
        <v>0</v>
      </c>
      <c r="BD23" s="56">
        <f t="shared" si="12"/>
        <v>0</v>
      </c>
      <c r="BE23" s="56">
        <f t="shared" si="13"/>
        <v>0</v>
      </c>
      <c r="BF23" s="56">
        <f t="shared" si="14"/>
        <v>0</v>
      </c>
      <c r="BG23" s="56">
        <f t="shared" si="15"/>
        <v>0</v>
      </c>
      <c r="BH23" s="56">
        <f t="shared" si="16"/>
        <v>0</v>
      </c>
      <c r="BI23" s="56">
        <f t="shared" si="17"/>
        <v>0</v>
      </c>
      <c r="BJ23" s="56">
        <f t="shared" si="18"/>
        <v>0</v>
      </c>
      <c r="BK23" s="56">
        <f t="shared" si="19"/>
        <v>0</v>
      </c>
      <c r="BL23" s="56">
        <f t="shared" si="20"/>
        <v>0</v>
      </c>
      <c r="BM23" s="57">
        <f t="shared" si="21"/>
        <v>0</v>
      </c>
    </row>
    <row r="24" spans="1:65">
      <c r="A24" s="7">
        <v>16</v>
      </c>
      <c r="B24" s="42" t="s">
        <v>25</v>
      </c>
      <c r="C24" s="51"/>
      <c r="D24" s="51"/>
      <c r="E24" s="18"/>
      <c r="F24" s="18"/>
      <c r="G24" s="51"/>
      <c r="H24" s="51"/>
      <c r="I24" s="51"/>
      <c r="J24" s="51"/>
      <c r="K24" s="51"/>
      <c r="L24" s="9"/>
      <c r="M24" s="28"/>
      <c r="N24" s="50"/>
      <c r="O24" s="51"/>
      <c r="P24" s="51"/>
      <c r="Q24" s="51"/>
      <c r="R24" s="51"/>
      <c r="S24" s="51"/>
      <c r="T24" s="51"/>
      <c r="U24" s="98"/>
      <c r="V24" s="98"/>
      <c r="W24" s="32">
        <f t="shared" si="2"/>
        <v>0</v>
      </c>
      <c r="X24" s="32">
        <f t="shared" si="3"/>
        <v>0</v>
      </c>
      <c r="Y24" s="50">
        <f t="shared" si="4"/>
        <v>0</v>
      </c>
      <c r="AA24" s="10">
        <f t="shared" si="5"/>
        <v>16</v>
      </c>
      <c r="AB24" s="17" t="str">
        <f t="shared" si="6"/>
        <v>月</v>
      </c>
      <c r="AC24" s="51"/>
      <c r="AD24" s="51"/>
      <c r="AE24" s="18"/>
      <c r="AF24" s="18"/>
      <c r="AG24" s="51"/>
      <c r="AH24" s="51"/>
      <c r="AI24" s="51"/>
      <c r="AJ24" s="51"/>
      <c r="AK24" s="51"/>
      <c r="AL24" s="9"/>
      <c r="AN24" s="50"/>
      <c r="AO24" s="51"/>
      <c r="AP24" s="51"/>
      <c r="AQ24" s="51"/>
      <c r="AR24" s="51"/>
      <c r="AS24" s="51"/>
      <c r="AT24" s="51"/>
      <c r="AU24" s="98"/>
      <c r="AV24" s="98"/>
      <c r="AW24" s="32">
        <f t="shared" si="7"/>
        <v>0</v>
      </c>
      <c r="AX24" s="32">
        <f t="shared" si="8"/>
        <v>0</v>
      </c>
      <c r="AY24" s="50">
        <f t="shared" si="9"/>
        <v>0</v>
      </c>
      <c r="BA24" s="36"/>
      <c r="BB24" s="56">
        <f t="shared" si="10"/>
        <v>0</v>
      </c>
      <c r="BC24" s="56">
        <f t="shared" si="11"/>
        <v>0</v>
      </c>
      <c r="BD24" s="56">
        <f t="shared" si="12"/>
        <v>0</v>
      </c>
      <c r="BE24" s="56">
        <f t="shared" si="13"/>
        <v>0</v>
      </c>
      <c r="BF24" s="56">
        <f t="shared" si="14"/>
        <v>0</v>
      </c>
      <c r="BG24" s="56">
        <f t="shared" si="15"/>
        <v>0</v>
      </c>
      <c r="BH24" s="56">
        <f t="shared" si="16"/>
        <v>0</v>
      </c>
      <c r="BI24" s="56">
        <f t="shared" si="17"/>
        <v>0</v>
      </c>
      <c r="BJ24" s="56">
        <f t="shared" si="18"/>
        <v>0</v>
      </c>
      <c r="BK24" s="56">
        <f t="shared" si="19"/>
        <v>0</v>
      </c>
      <c r="BL24" s="56">
        <f t="shared" si="20"/>
        <v>0</v>
      </c>
      <c r="BM24" s="57">
        <f t="shared" si="21"/>
        <v>0</v>
      </c>
    </row>
    <row r="25" spans="1:65">
      <c r="A25" s="7">
        <v>17</v>
      </c>
      <c r="B25" s="42" t="s">
        <v>27</v>
      </c>
      <c r="C25" s="51"/>
      <c r="D25" s="51"/>
      <c r="E25" s="18"/>
      <c r="F25" s="18"/>
      <c r="G25" s="51"/>
      <c r="H25" s="51"/>
      <c r="I25" s="51"/>
      <c r="J25" s="51"/>
      <c r="K25" s="51"/>
      <c r="L25" s="9"/>
      <c r="M25" s="28"/>
      <c r="N25" s="50"/>
      <c r="O25" s="51"/>
      <c r="P25" s="51"/>
      <c r="Q25" s="51"/>
      <c r="R25" s="51"/>
      <c r="S25" s="51"/>
      <c r="T25" s="51"/>
      <c r="U25" s="98"/>
      <c r="V25" s="98"/>
      <c r="W25" s="32">
        <f t="shared" si="2"/>
        <v>0</v>
      </c>
      <c r="X25" s="32">
        <f t="shared" si="3"/>
        <v>0</v>
      </c>
      <c r="Y25" s="50">
        <f t="shared" si="4"/>
        <v>0</v>
      </c>
      <c r="AA25" s="10">
        <f t="shared" si="5"/>
        <v>17</v>
      </c>
      <c r="AB25" s="17" t="str">
        <f t="shared" si="6"/>
        <v>火</v>
      </c>
      <c r="AC25" s="51"/>
      <c r="AD25" s="51"/>
      <c r="AE25" s="18"/>
      <c r="AF25" s="18"/>
      <c r="AG25" s="51"/>
      <c r="AH25" s="51"/>
      <c r="AI25" s="51"/>
      <c r="AJ25" s="51"/>
      <c r="AK25" s="51"/>
      <c r="AL25" s="9"/>
      <c r="AN25" s="50"/>
      <c r="AO25" s="51"/>
      <c r="AP25" s="51"/>
      <c r="AQ25" s="51"/>
      <c r="AR25" s="51"/>
      <c r="AS25" s="51"/>
      <c r="AT25" s="51"/>
      <c r="AU25" s="98"/>
      <c r="AV25" s="98"/>
      <c r="AW25" s="32">
        <f t="shared" si="7"/>
        <v>0</v>
      </c>
      <c r="AX25" s="32">
        <f t="shared" si="8"/>
        <v>0</v>
      </c>
      <c r="AY25" s="50">
        <f t="shared" si="9"/>
        <v>0</v>
      </c>
      <c r="BA25" s="36"/>
      <c r="BB25" s="56">
        <f t="shared" si="10"/>
        <v>0</v>
      </c>
      <c r="BC25" s="56">
        <f t="shared" si="11"/>
        <v>0</v>
      </c>
      <c r="BD25" s="56">
        <f t="shared" si="12"/>
        <v>0</v>
      </c>
      <c r="BE25" s="56">
        <f t="shared" si="13"/>
        <v>0</v>
      </c>
      <c r="BF25" s="56">
        <f t="shared" si="14"/>
        <v>0</v>
      </c>
      <c r="BG25" s="56">
        <f t="shared" si="15"/>
        <v>0</v>
      </c>
      <c r="BH25" s="56">
        <f t="shared" si="16"/>
        <v>0</v>
      </c>
      <c r="BI25" s="56">
        <f t="shared" si="17"/>
        <v>0</v>
      </c>
      <c r="BJ25" s="56">
        <f t="shared" si="18"/>
        <v>0</v>
      </c>
      <c r="BK25" s="56">
        <f t="shared" si="19"/>
        <v>0</v>
      </c>
      <c r="BL25" s="56">
        <f t="shared" si="20"/>
        <v>0</v>
      </c>
      <c r="BM25" s="57">
        <f t="shared" si="21"/>
        <v>0</v>
      </c>
    </row>
    <row r="26" spans="1:65">
      <c r="A26" s="7">
        <v>18</v>
      </c>
      <c r="B26" s="42" t="s">
        <v>39</v>
      </c>
      <c r="C26" s="51"/>
      <c r="D26" s="51"/>
      <c r="E26" s="18"/>
      <c r="F26" s="18"/>
      <c r="G26" s="51"/>
      <c r="H26" s="51"/>
      <c r="I26" s="51"/>
      <c r="J26" s="51"/>
      <c r="K26" s="51"/>
      <c r="L26" s="9"/>
      <c r="M26" s="28"/>
      <c r="N26" s="50"/>
      <c r="O26" s="51"/>
      <c r="P26" s="51"/>
      <c r="Q26" s="51"/>
      <c r="R26" s="51"/>
      <c r="S26" s="51"/>
      <c r="T26" s="51"/>
      <c r="U26" s="98"/>
      <c r="V26" s="98"/>
      <c r="W26" s="32">
        <f t="shared" si="2"/>
        <v>0</v>
      </c>
      <c r="X26" s="32">
        <f t="shared" si="3"/>
        <v>0</v>
      </c>
      <c r="Y26" s="50">
        <f t="shared" si="4"/>
        <v>0</v>
      </c>
      <c r="AA26" s="10">
        <f t="shared" si="5"/>
        <v>18</v>
      </c>
      <c r="AB26" s="17" t="str">
        <f t="shared" si="6"/>
        <v>水</v>
      </c>
      <c r="AC26" s="51"/>
      <c r="AD26" s="51"/>
      <c r="AE26" s="18"/>
      <c r="AF26" s="18"/>
      <c r="AG26" s="51"/>
      <c r="AH26" s="51"/>
      <c r="AI26" s="51"/>
      <c r="AJ26" s="51"/>
      <c r="AK26" s="51"/>
      <c r="AL26" s="9"/>
      <c r="AN26" s="50"/>
      <c r="AO26" s="51"/>
      <c r="AP26" s="51"/>
      <c r="AQ26" s="51"/>
      <c r="AR26" s="51"/>
      <c r="AS26" s="51"/>
      <c r="AT26" s="51"/>
      <c r="AU26" s="98"/>
      <c r="AV26" s="98"/>
      <c r="AW26" s="32">
        <f t="shared" si="7"/>
        <v>0</v>
      </c>
      <c r="AX26" s="32">
        <f t="shared" si="8"/>
        <v>0</v>
      </c>
      <c r="AY26" s="50">
        <f t="shared" si="9"/>
        <v>0</v>
      </c>
      <c r="BA26" s="36"/>
      <c r="BB26" s="56">
        <f t="shared" si="10"/>
        <v>0</v>
      </c>
      <c r="BC26" s="56">
        <f t="shared" si="11"/>
        <v>0</v>
      </c>
      <c r="BD26" s="56">
        <f t="shared" si="12"/>
        <v>0</v>
      </c>
      <c r="BE26" s="56">
        <f t="shared" si="13"/>
        <v>0</v>
      </c>
      <c r="BF26" s="56">
        <f t="shared" si="14"/>
        <v>0</v>
      </c>
      <c r="BG26" s="56">
        <f t="shared" si="15"/>
        <v>0</v>
      </c>
      <c r="BH26" s="56">
        <f t="shared" si="16"/>
        <v>0</v>
      </c>
      <c r="BI26" s="56">
        <f t="shared" si="17"/>
        <v>0</v>
      </c>
      <c r="BJ26" s="56">
        <f t="shared" si="18"/>
        <v>0</v>
      </c>
      <c r="BK26" s="56">
        <f t="shared" si="19"/>
        <v>0</v>
      </c>
      <c r="BL26" s="56">
        <f t="shared" si="20"/>
        <v>0</v>
      </c>
      <c r="BM26" s="57">
        <f t="shared" si="21"/>
        <v>0</v>
      </c>
    </row>
    <row r="27" spans="1:65">
      <c r="A27" s="7">
        <v>19</v>
      </c>
      <c r="B27" s="42" t="s">
        <v>29</v>
      </c>
      <c r="C27" s="51"/>
      <c r="D27" s="51"/>
      <c r="E27" s="51"/>
      <c r="F27" s="51"/>
      <c r="G27" s="51"/>
      <c r="H27" s="51"/>
      <c r="I27" s="51"/>
      <c r="J27" s="51"/>
      <c r="K27" s="51"/>
      <c r="L27" s="9"/>
      <c r="M27" s="28"/>
      <c r="N27" s="50"/>
      <c r="O27" s="51"/>
      <c r="P27" s="51"/>
      <c r="Q27" s="51"/>
      <c r="R27" s="51"/>
      <c r="S27" s="51"/>
      <c r="T27" s="51"/>
      <c r="U27" s="98"/>
      <c r="V27" s="98"/>
      <c r="W27" s="32">
        <f t="shared" si="2"/>
        <v>0</v>
      </c>
      <c r="X27" s="32">
        <f t="shared" si="3"/>
        <v>0</v>
      </c>
      <c r="Y27" s="50">
        <f t="shared" si="4"/>
        <v>0</v>
      </c>
      <c r="AA27" s="10">
        <f t="shared" si="5"/>
        <v>19</v>
      </c>
      <c r="AB27" s="17" t="str">
        <f t="shared" si="6"/>
        <v>木</v>
      </c>
      <c r="AC27" s="51"/>
      <c r="AD27" s="51"/>
      <c r="AE27" s="51"/>
      <c r="AF27" s="51"/>
      <c r="AG27" s="51"/>
      <c r="AH27" s="51"/>
      <c r="AI27" s="51"/>
      <c r="AJ27" s="51"/>
      <c r="AK27" s="51"/>
      <c r="AL27" s="9"/>
      <c r="AN27" s="50"/>
      <c r="AO27" s="51"/>
      <c r="AP27" s="51"/>
      <c r="AQ27" s="51"/>
      <c r="AR27" s="51"/>
      <c r="AS27" s="51"/>
      <c r="AT27" s="51"/>
      <c r="AU27" s="98"/>
      <c r="AV27" s="98"/>
      <c r="AW27" s="32">
        <f t="shared" si="7"/>
        <v>0</v>
      </c>
      <c r="AX27" s="32">
        <f t="shared" si="8"/>
        <v>0</v>
      </c>
      <c r="AY27" s="50">
        <f t="shared" si="9"/>
        <v>0</v>
      </c>
      <c r="BA27" s="56"/>
      <c r="BB27" s="56">
        <f t="shared" si="10"/>
        <v>0</v>
      </c>
      <c r="BC27" s="56">
        <f t="shared" si="11"/>
        <v>0</v>
      </c>
      <c r="BD27" s="56">
        <f t="shared" si="12"/>
        <v>0</v>
      </c>
      <c r="BE27" s="56">
        <f t="shared" si="13"/>
        <v>0</v>
      </c>
      <c r="BF27" s="56">
        <f t="shared" si="14"/>
        <v>0</v>
      </c>
      <c r="BG27" s="56">
        <f t="shared" si="15"/>
        <v>0</v>
      </c>
      <c r="BH27" s="56">
        <f t="shared" si="16"/>
        <v>0</v>
      </c>
      <c r="BI27" s="56">
        <f t="shared" si="17"/>
        <v>0</v>
      </c>
      <c r="BJ27" s="56">
        <f t="shared" si="18"/>
        <v>0</v>
      </c>
      <c r="BK27" s="56">
        <f t="shared" si="19"/>
        <v>0</v>
      </c>
      <c r="BL27" s="56">
        <f t="shared" si="20"/>
        <v>0</v>
      </c>
      <c r="BM27" s="57">
        <f t="shared" si="21"/>
        <v>0</v>
      </c>
    </row>
    <row r="28" spans="1:65">
      <c r="A28" s="7">
        <v>20</v>
      </c>
      <c r="B28" s="42" t="s">
        <v>31</v>
      </c>
      <c r="C28" s="51"/>
      <c r="D28" s="51"/>
      <c r="E28" s="51"/>
      <c r="F28" s="51"/>
      <c r="G28" s="51"/>
      <c r="H28" s="51"/>
      <c r="I28" s="51"/>
      <c r="J28" s="51"/>
      <c r="K28" s="51"/>
      <c r="L28" s="9"/>
      <c r="M28" s="28"/>
      <c r="N28" s="50"/>
      <c r="O28" s="51"/>
      <c r="P28" s="51"/>
      <c r="Q28" s="51"/>
      <c r="R28" s="51"/>
      <c r="S28" s="51"/>
      <c r="T28" s="51"/>
      <c r="U28" s="98"/>
      <c r="V28" s="98"/>
      <c r="W28" s="32">
        <f t="shared" si="2"/>
        <v>0</v>
      </c>
      <c r="X28" s="32">
        <f t="shared" si="3"/>
        <v>0</v>
      </c>
      <c r="Y28" s="50">
        <f t="shared" si="4"/>
        <v>0</v>
      </c>
      <c r="AA28" s="10">
        <f t="shared" si="5"/>
        <v>20</v>
      </c>
      <c r="AB28" s="17" t="str">
        <f t="shared" si="6"/>
        <v>金</v>
      </c>
      <c r="AC28" s="51"/>
      <c r="AD28" s="51"/>
      <c r="AE28" s="51"/>
      <c r="AF28" s="51"/>
      <c r="AG28" s="51"/>
      <c r="AH28" s="51"/>
      <c r="AI28" s="51"/>
      <c r="AJ28" s="51"/>
      <c r="AK28" s="51"/>
      <c r="AL28" s="9"/>
      <c r="AN28" s="50"/>
      <c r="AO28" s="51"/>
      <c r="AP28" s="51"/>
      <c r="AQ28" s="51"/>
      <c r="AR28" s="51"/>
      <c r="AS28" s="51"/>
      <c r="AT28" s="51"/>
      <c r="AU28" s="98"/>
      <c r="AV28" s="98"/>
      <c r="AW28" s="32">
        <f t="shared" si="7"/>
        <v>0</v>
      </c>
      <c r="AX28" s="32">
        <f t="shared" si="8"/>
        <v>0</v>
      </c>
      <c r="AY28" s="50">
        <f t="shared" si="9"/>
        <v>0</v>
      </c>
      <c r="BA28" s="32"/>
      <c r="BB28" s="32">
        <f t="shared" si="10"/>
        <v>0</v>
      </c>
      <c r="BC28" s="32">
        <f t="shared" si="11"/>
        <v>0</v>
      </c>
      <c r="BD28" s="32">
        <f t="shared" si="12"/>
        <v>0</v>
      </c>
      <c r="BE28" s="32">
        <f t="shared" si="13"/>
        <v>0</v>
      </c>
      <c r="BF28" s="32">
        <f t="shared" si="14"/>
        <v>0</v>
      </c>
      <c r="BG28" s="32">
        <f t="shared" si="15"/>
        <v>0</v>
      </c>
      <c r="BH28" s="56">
        <f t="shared" si="16"/>
        <v>0</v>
      </c>
      <c r="BI28" s="56">
        <f t="shared" si="17"/>
        <v>0</v>
      </c>
      <c r="BJ28" s="56">
        <f t="shared" si="18"/>
        <v>0</v>
      </c>
      <c r="BK28" s="56">
        <f t="shared" si="19"/>
        <v>0</v>
      </c>
      <c r="BL28" s="56">
        <f t="shared" si="20"/>
        <v>0</v>
      </c>
      <c r="BM28" s="50">
        <f t="shared" si="21"/>
        <v>0</v>
      </c>
    </row>
    <row r="29" spans="1:65">
      <c r="A29" s="7">
        <v>21</v>
      </c>
      <c r="B29" s="42" t="s">
        <v>33</v>
      </c>
      <c r="C29" s="51"/>
      <c r="D29" s="51"/>
      <c r="E29" s="51"/>
      <c r="F29" s="51"/>
      <c r="G29" s="51"/>
      <c r="H29" s="51"/>
      <c r="I29" s="51"/>
      <c r="J29" s="51"/>
      <c r="K29" s="51"/>
      <c r="L29" s="9"/>
      <c r="M29" s="28"/>
      <c r="N29" s="50"/>
      <c r="O29" s="51"/>
      <c r="P29" s="51"/>
      <c r="Q29" s="51"/>
      <c r="R29" s="51"/>
      <c r="S29" s="51"/>
      <c r="T29" s="51"/>
      <c r="U29" s="98"/>
      <c r="V29" s="98"/>
      <c r="W29" s="32">
        <f t="shared" si="2"/>
        <v>0</v>
      </c>
      <c r="X29" s="32">
        <f t="shared" si="3"/>
        <v>0</v>
      </c>
      <c r="Y29" s="50">
        <f t="shared" si="4"/>
        <v>0</v>
      </c>
      <c r="AA29" s="10">
        <f t="shared" si="5"/>
        <v>21</v>
      </c>
      <c r="AB29" s="17" t="str">
        <f t="shared" si="6"/>
        <v>土</v>
      </c>
      <c r="AC29" s="51"/>
      <c r="AD29" s="51"/>
      <c r="AE29" s="51"/>
      <c r="AF29" s="51"/>
      <c r="AG29" s="51"/>
      <c r="AH29" s="51"/>
      <c r="AI29" s="51"/>
      <c r="AJ29" s="51"/>
      <c r="AK29" s="51"/>
      <c r="AL29" s="9"/>
      <c r="AN29" s="50"/>
      <c r="AO29" s="51"/>
      <c r="AP29" s="51"/>
      <c r="AQ29" s="51"/>
      <c r="AR29" s="51"/>
      <c r="AS29" s="51"/>
      <c r="AT29" s="51"/>
      <c r="AU29" s="98"/>
      <c r="AV29" s="98"/>
      <c r="AW29" s="32">
        <f t="shared" si="7"/>
        <v>0</v>
      </c>
      <c r="AX29" s="32">
        <f t="shared" si="8"/>
        <v>0</v>
      </c>
      <c r="AY29" s="50">
        <f t="shared" si="9"/>
        <v>0</v>
      </c>
      <c r="BA29" s="32"/>
      <c r="BB29" s="32">
        <f t="shared" si="10"/>
        <v>0</v>
      </c>
      <c r="BC29" s="32">
        <f t="shared" si="11"/>
        <v>0</v>
      </c>
      <c r="BD29" s="32">
        <f t="shared" si="12"/>
        <v>0</v>
      </c>
      <c r="BE29" s="32">
        <f t="shared" si="13"/>
        <v>0</v>
      </c>
      <c r="BF29" s="32">
        <f t="shared" si="14"/>
        <v>0</v>
      </c>
      <c r="BG29" s="32">
        <f t="shared" si="15"/>
        <v>0</v>
      </c>
      <c r="BH29" s="56">
        <f t="shared" si="16"/>
        <v>0</v>
      </c>
      <c r="BI29" s="56">
        <f t="shared" si="17"/>
        <v>0</v>
      </c>
      <c r="BJ29" s="56">
        <f t="shared" si="18"/>
        <v>0</v>
      </c>
      <c r="BK29" s="56">
        <f t="shared" si="19"/>
        <v>0</v>
      </c>
      <c r="BL29" s="56">
        <f t="shared" si="20"/>
        <v>0</v>
      </c>
      <c r="BM29" s="50">
        <f t="shared" si="21"/>
        <v>0</v>
      </c>
    </row>
    <row r="30" spans="1:65">
      <c r="A30" s="7">
        <v>22</v>
      </c>
      <c r="B30" s="42" t="s">
        <v>37</v>
      </c>
      <c r="C30" s="51"/>
      <c r="D30" s="51"/>
      <c r="E30" s="51"/>
      <c r="F30" s="51"/>
      <c r="G30" s="51"/>
      <c r="H30" s="51"/>
      <c r="I30" s="51"/>
      <c r="J30" s="51"/>
      <c r="K30" s="51"/>
      <c r="L30" s="9"/>
      <c r="M30" s="28"/>
      <c r="N30" s="50"/>
      <c r="O30" s="51"/>
      <c r="P30" s="51"/>
      <c r="Q30" s="51"/>
      <c r="R30" s="51"/>
      <c r="S30" s="51"/>
      <c r="T30" s="51"/>
      <c r="U30" s="98"/>
      <c r="V30" s="98"/>
      <c r="W30" s="32">
        <f t="shared" si="2"/>
        <v>0</v>
      </c>
      <c r="X30" s="32">
        <f t="shared" si="3"/>
        <v>0</v>
      </c>
      <c r="Y30" s="50">
        <f t="shared" si="4"/>
        <v>0</v>
      </c>
      <c r="AA30" s="10">
        <f t="shared" si="5"/>
        <v>22</v>
      </c>
      <c r="AB30" s="17" t="str">
        <f t="shared" si="6"/>
        <v>日</v>
      </c>
      <c r="AC30" s="51"/>
      <c r="AD30" s="51"/>
      <c r="AE30" s="51"/>
      <c r="AF30" s="51"/>
      <c r="AG30" s="51"/>
      <c r="AH30" s="51"/>
      <c r="AI30" s="51"/>
      <c r="AJ30" s="51"/>
      <c r="AK30" s="51"/>
      <c r="AL30" s="9"/>
      <c r="AN30" s="50"/>
      <c r="AO30" s="51"/>
      <c r="AP30" s="51"/>
      <c r="AQ30" s="51"/>
      <c r="AR30" s="51"/>
      <c r="AS30" s="51"/>
      <c r="AT30" s="51"/>
      <c r="AU30" s="98"/>
      <c r="AV30" s="98"/>
      <c r="AW30" s="32">
        <f t="shared" si="7"/>
        <v>0</v>
      </c>
      <c r="AX30" s="32">
        <f t="shared" si="8"/>
        <v>0</v>
      </c>
      <c r="AY30" s="50">
        <f t="shared" si="9"/>
        <v>0</v>
      </c>
      <c r="BA30" s="32"/>
      <c r="BB30" s="32">
        <f t="shared" si="10"/>
        <v>0</v>
      </c>
      <c r="BC30" s="32">
        <f t="shared" si="11"/>
        <v>0</v>
      </c>
      <c r="BD30" s="32">
        <f t="shared" si="12"/>
        <v>0</v>
      </c>
      <c r="BE30" s="32">
        <f t="shared" si="13"/>
        <v>0</v>
      </c>
      <c r="BF30" s="32">
        <f t="shared" si="14"/>
        <v>0</v>
      </c>
      <c r="BG30" s="32">
        <f t="shared" si="15"/>
        <v>0</v>
      </c>
      <c r="BH30" s="56">
        <f t="shared" si="16"/>
        <v>0</v>
      </c>
      <c r="BI30" s="56">
        <f t="shared" si="17"/>
        <v>0</v>
      </c>
      <c r="BJ30" s="56">
        <f t="shared" si="18"/>
        <v>0</v>
      </c>
      <c r="BK30" s="56">
        <f t="shared" si="19"/>
        <v>0</v>
      </c>
      <c r="BL30" s="56">
        <f t="shared" si="20"/>
        <v>0</v>
      </c>
      <c r="BM30" s="50">
        <f t="shared" si="21"/>
        <v>0</v>
      </c>
    </row>
    <row r="31" spans="1:65">
      <c r="A31" s="7">
        <v>23</v>
      </c>
      <c r="B31" s="42" t="s">
        <v>25</v>
      </c>
      <c r="C31" s="51"/>
      <c r="D31" s="51"/>
      <c r="E31" s="51"/>
      <c r="F31" s="51"/>
      <c r="G31" s="51"/>
      <c r="H31" s="51"/>
      <c r="I31" s="51"/>
      <c r="J31" s="51"/>
      <c r="K31" s="51"/>
      <c r="L31" s="9"/>
      <c r="M31" s="28"/>
      <c r="N31" s="50"/>
      <c r="O31" s="51"/>
      <c r="P31" s="51"/>
      <c r="Q31" s="51"/>
      <c r="R31" s="51"/>
      <c r="S31" s="51"/>
      <c r="T31" s="51"/>
      <c r="U31" s="98"/>
      <c r="V31" s="98"/>
      <c r="W31" s="32">
        <f t="shared" si="2"/>
        <v>0</v>
      </c>
      <c r="X31" s="32">
        <f t="shared" si="3"/>
        <v>0</v>
      </c>
      <c r="Y31" s="50">
        <f t="shared" si="4"/>
        <v>0</v>
      </c>
      <c r="AA31" s="10">
        <f t="shared" si="5"/>
        <v>23</v>
      </c>
      <c r="AB31" s="17" t="str">
        <f t="shared" si="6"/>
        <v>月</v>
      </c>
      <c r="AC31" s="51"/>
      <c r="AD31" s="51"/>
      <c r="AE31" s="51"/>
      <c r="AF31" s="51"/>
      <c r="AG31" s="51"/>
      <c r="AH31" s="51"/>
      <c r="AI31" s="51"/>
      <c r="AJ31" s="51"/>
      <c r="AK31" s="51"/>
      <c r="AL31" s="9"/>
      <c r="AN31" s="50"/>
      <c r="AO31" s="51"/>
      <c r="AP31" s="51"/>
      <c r="AQ31" s="51"/>
      <c r="AR31" s="51"/>
      <c r="AS31" s="51"/>
      <c r="AT31" s="51"/>
      <c r="AU31" s="98"/>
      <c r="AV31" s="98"/>
      <c r="AW31" s="32">
        <f t="shared" si="7"/>
        <v>0</v>
      </c>
      <c r="AX31" s="32">
        <f t="shared" si="8"/>
        <v>0</v>
      </c>
      <c r="AY31" s="50">
        <f t="shared" si="9"/>
        <v>0</v>
      </c>
      <c r="BA31" s="32"/>
      <c r="BB31" s="32">
        <f t="shared" si="10"/>
        <v>0</v>
      </c>
      <c r="BC31" s="32">
        <f t="shared" si="11"/>
        <v>0</v>
      </c>
      <c r="BD31" s="32">
        <f t="shared" si="12"/>
        <v>0</v>
      </c>
      <c r="BE31" s="32">
        <f t="shared" si="13"/>
        <v>0</v>
      </c>
      <c r="BF31" s="32">
        <f t="shared" si="14"/>
        <v>0</v>
      </c>
      <c r="BG31" s="32">
        <f t="shared" si="15"/>
        <v>0</v>
      </c>
      <c r="BH31" s="56">
        <f t="shared" si="16"/>
        <v>0</v>
      </c>
      <c r="BI31" s="56">
        <f t="shared" si="17"/>
        <v>0</v>
      </c>
      <c r="BJ31" s="56">
        <f t="shared" si="18"/>
        <v>0</v>
      </c>
      <c r="BK31" s="56">
        <f t="shared" si="19"/>
        <v>0</v>
      </c>
      <c r="BL31" s="56">
        <f t="shared" si="20"/>
        <v>0</v>
      </c>
      <c r="BM31" s="50">
        <f t="shared" si="21"/>
        <v>0</v>
      </c>
    </row>
    <row r="32" spans="1:65">
      <c r="A32" s="7">
        <v>24</v>
      </c>
      <c r="B32" s="42" t="s">
        <v>27</v>
      </c>
      <c r="C32" s="51"/>
      <c r="D32" s="51"/>
      <c r="E32" s="51"/>
      <c r="F32" s="51"/>
      <c r="G32" s="51"/>
      <c r="H32" s="51"/>
      <c r="I32" s="51"/>
      <c r="J32" s="51"/>
      <c r="K32" s="51"/>
      <c r="L32" s="9"/>
      <c r="M32" s="28"/>
      <c r="N32" s="50"/>
      <c r="O32" s="51"/>
      <c r="P32" s="51"/>
      <c r="Q32" s="51"/>
      <c r="R32" s="51"/>
      <c r="S32" s="51"/>
      <c r="T32" s="51"/>
      <c r="U32" s="98"/>
      <c r="V32" s="98"/>
      <c r="W32" s="32">
        <f t="shared" si="2"/>
        <v>0</v>
      </c>
      <c r="X32" s="32">
        <f t="shared" si="3"/>
        <v>0</v>
      </c>
      <c r="Y32" s="50">
        <f t="shared" si="4"/>
        <v>0</v>
      </c>
      <c r="AA32" s="10">
        <f t="shared" si="5"/>
        <v>24</v>
      </c>
      <c r="AB32" s="17" t="str">
        <f t="shared" si="6"/>
        <v>火</v>
      </c>
      <c r="AC32" s="51"/>
      <c r="AD32" s="51"/>
      <c r="AE32" s="51"/>
      <c r="AF32" s="51"/>
      <c r="AG32" s="51"/>
      <c r="AH32" s="51"/>
      <c r="AI32" s="51"/>
      <c r="AJ32" s="51"/>
      <c r="AK32" s="51"/>
      <c r="AL32" s="9"/>
      <c r="AN32" s="50"/>
      <c r="AO32" s="51"/>
      <c r="AP32" s="51"/>
      <c r="AQ32" s="51"/>
      <c r="AR32" s="51"/>
      <c r="AS32" s="51"/>
      <c r="AT32" s="51"/>
      <c r="AU32" s="98"/>
      <c r="AV32" s="98"/>
      <c r="AW32" s="32">
        <f t="shared" si="7"/>
        <v>0</v>
      </c>
      <c r="AX32" s="32">
        <f t="shared" si="8"/>
        <v>0</v>
      </c>
      <c r="AY32" s="50">
        <f t="shared" si="9"/>
        <v>0</v>
      </c>
      <c r="BA32" s="32"/>
      <c r="BB32" s="32">
        <f t="shared" si="10"/>
        <v>0</v>
      </c>
      <c r="BC32" s="32">
        <f t="shared" si="11"/>
        <v>0</v>
      </c>
      <c r="BD32" s="32">
        <f t="shared" si="12"/>
        <v>0</v>
      </c>
      <c r="BE32" s="32">
        <f t="shared" si="13"/>
        <v>0</v>
      </c>
      <c r="BF32" s="32">
        <f t="shared" si="14"/>
        <v>0</v>
      </c>
      <c r="BG32" s="32">
        <f t="shared" si="15"/>
        <v>0</v>
      </c>
      <c r="BH32" s="56">
        <f t="shared" si="16"/>
        <v>0</v>
      </c>
      <c r="BI32" s="56">
        <f t="shared" si="17"/>
        <v>0</v>
      </c>
      <c r="BJ32" s="56">
        <f t="shared" si="18"/>
        <v>0</v>
      </c>
      <c r="BK32" s="56">
        <f t="shared" si="19"/>
        <v>0</v>
      </c>
      <c r="BL32" s="56">
        <f t="shared" si="20"/>
        <v>0</v>
      </c>
      <c r="BM32" s="50">
        <f t="shared" si="21"/>
        <v>0</v>
      </c>
    </row>
    <row r="33" spans="1:65">
      <c r="A33" s="7">
        <v>25</v>
      </c>
      <c r="B33" s="42" t="s">
        <v>39</v>
      </c>
      <c r="C33" s="51"/>
      <c r="D33" s="51"/>
      <c r="E33" s="51"/>
      <c r="F33" s="51"/>
      <c r="G33" s="51"/>
      <c r="H33" s="51"/>
      <c r="I33" s="51"/>
      <c r="J33" s="51"/>
      <c r="K33" s="51"/>
      <c r="L33" s="9"/>
      <c r="M33" s="28"/>
      <c r="N33" s="50"/>
      <c r="O33" s="51"/>
      <c r="P33" s="51"/>
      <c r="Q33" s="51"/>
      <c r="R33" s="51"/>
      <c r="S33" s="51"/>
      <c r="T33" s="51"/>
      <c r="U33" s="98"/>
      <c r="V33" s="98"/>
      <c r="W33" s="32">
        <f t="shared" si="2"/>
        <v>0</v>
      </c>
      <c r="X33" s="32">
        <f t="shared" si="3"/>
        <v>0</v>
      </c>
      <c r="Y33" s="50">
        <f t="shared" si="4"/>
        <v>0</v>
      </c>
      <c r="AA33" s="10">
        <f t="shared" si="5"/>
        <v>25</v>
      </c>
      <c r="AB33" s="17" t="str">
        <f t="shared" si="6"/>
        <v>水</v>
      </c>
      <c r="AC33" s="51"/>
      <c r="AD33" s="51"/>
      <c r="AE33" s="51"/>
      <c r="AF33" s="51"/>
      <c r="AG33" s="51"/>
      <c r="AH33" s="51"/>
      <c r="AI33" s="51"/>
      <c r="AJ33" s="51"/>
      <c r="AK33" s="51"/>
      <c r="AL33" s="9"/>
      <c r="AN33" s="50"/>
      <c r="AO33" s="51"/>
      <c r="AP33" s="51"/>
      <c r="AQ33" s="51"/>
      <c r="AR33" s="51"/>
      <c r="AS33" s="51"/>
      <c r="AT33" s="51"/>
      <c r="AU33" s="98"/>
      <c r="AV33" s="98"/>
      <c r="AW33" s="32">
        <f t="shared" si="7"/>
        <v>0</v>
      </c>
      <c r="AX33" s="32">
        <f t="shared" si="8"/>
        <v>0</v>
      </c>
      <c r="AY33" s="50">
        <f t="shared" si="9"/>
        <v>0</v>
      </c>
      <c r="BA33" s="32"/>
      <c r="BB33" s="32">
        <f t="shared" si="10"/>
        <v>0</v>
      </c>
      <c r="BC33" s="32">
        <f t="shared" si="11"/>
        <v>0</v>
      </c>
      <c r="BD33" s="32">
        <f t="shared" si="12"/>
        <v>0</v>
      </c>
      <c r="BE33" s="32">
        <f t="shared" si="13"/>
        <v>0</v>
      </c>
      <c r="BF33" s="32">
        <f t="shared" si="14"/>
        <v>0</v>
      </c>
      <c r="BG33" s="32">
        <f t="shared" si="15"/>
        <v>0</v>
      </c>
      <c r="BH33" s="56">
        <f t="shared" si="16"/>
        <v>0</v>
      </c>
      <c r="BI33" s="56">
        <f t="shared" si="17"/>
        <v>0</v>
      </c>
      <c r="BJ33" s="56">
        <f t="shared" si="18"/>
        <v>0</v>
      </c>
      <c r="BK33" s="56">
        <f t="shared" si="19"/>
        <v>0</v>
      </c>
      <c r="BL33" s="56">
        <f t="shared" si="20"/>
        <v>0</v>
      </c>
      <c r="BM33" s="50">
        <f t="shared" si="21"/>
        <v>0</v>
      </c>
    </row>
    <row r="34" spans="1:65">
      <c r="A34" s="7">
        <v>26</v>
      </c>
      <c r="B34" s="42" t="s">
        <v>29</v>
      </c>
      <c r="C34" s="51"/>
      <c r="D34" s="51"/>
      <c r="E34" s="51"/>
      <c r="F34" s="51"/>
      <c r="G34" s="51"/>
      <c r="H34" s="51"/>
      <c r="I34" s="51"/>
      <c r="J34" s="51"/>
      <c r="K34" s="51"/>
      <c r="L34" s="9"/>
      <c r="M34" s="28"/>
      <c r="N34" s="50"/>
      <c r="O34" s="51"/>
      <c r="P34" s="51"/>
      <c r="Q34" s="51"/>
      <c r="R34" s="51"/>
      <c r="S34" s="51"/>
      <c r="T34" s="51"/>
      <c r="U34" s="98"/>
      <c r="V34" s="98"/>
      <c r="W34" s="32">
        <f t="shared" si="2"/>
        <v>0</v>
      </c>
      <c r="X34" s="32">
        <f t="shared" si="3"/>
        <v>0</v>
      </c>
      <c r="Y34" s="50">
        <f t="shared" si="4"/>
        <v>0</v>
      </c>
      <c r="AA34" s="10">
        <f t="shared" si="5"/>
        <v>26</v>
      </c>
      <c r="AB34" s="17" t="str">
        <f t="shared" si="6"/>
        <v>木</v>
      </c>
      <c r="AC34" s="51"/>
      <c r="AD34" s="51"/>
      <c r="AE34" s="51"/>
      <c r="AF34" s="51"/>
      <c r="AG34" s="51"/>
      <c r="AH34" s="51"/>
      <c r="AI34" s="51"/>
      <c r="AJ34" s="51"/>
      <c r="AK34" s="51"/>
      <c r="AL34" s="9"/>
      <c r="AN34" s="50"/>
      <c r="AO34" s="51"/>
      <c r="AP34" s="51"/>
      <c r="AQ34" s="51"/>
      <c r="AR34" s="51"/>
      <c r="AS34" s="51"/>
      <c r="AT34" s="51"/>
      <c r="AU34" s="98"/>
      <c r="AV34" s="98"/>
      <c r="AW34" s="32">
        <f t="shared" si="7"/>
        <v>0</v>
      </c>
      <c r="AX34" s="32">
        <f t="shared" si="8"/>
        <v>0</v>
      </c>
      <c r="AY34" s="50">
        <f t="shared" si="9"/>
        <v>0</v>
      </c>
      <c r="BA34" s="32"/>
      <c r="BB34" s="32">
        <f t="shared" si="10"/>
        <v>0</v>
      </c>
      <c r="BC34" s="32">
        <f t="shared" si="11"/>
        <v>0</v>
      </c>
      <c r="BD34" s="32">
        <f t="shared" si="12"/>
        <v>0</v>
      </c>
      <c r="BE34" s="32">
        <f t="shared" si="13"/>
        <v>0</v>
      </c>
      <c r="BF34" s="32">
        <f t="shared" si="14"/>
        <v>0</v>
      </c>
      <c r="BG34" s="32">
        <f t="shared" si="15"/>
        <v>0</v>
      </c>
      <c r="BH34" s="56">
        <f t="shared" si="16"/>
        <v>0</v>
      </c>
      <c r="BI34" s="56">
        <f t="shared" si="17"/>
        <v>0</v>
      </c>
      <c r="BJ34" s="56">
        <f t="shared" si="18"/>
        <v>0</v>
      </c>
      <c r="BK34" s="56">
        <f t="shared" si="19"/>
        <v>0</v>
      </c>
      <c r="BL34" s="56">
        <f t="shared" si="20"/>
        <v>0</v>
      </c>
      <c r="BM34" s="50">
        <f t="shared" si="21"/>
        <v>0</v>
      </c>
    </row>
    <row r="35" spans="1:65">
      <c r="A35" s="7">
        <v>27</v>
      </c>
      <c r="B35" s="42" t="s">
        <v>31</v>
      </c>
      <c r="C35" s="51"/>
      <c r="D35" s="51"/>
      <c r="E35" s="51"/>
      <c r="F35" s="51"/>
      <c r="G35" s="51"/>
      <c r="H35" s="51"/>
      <c r="I35" s="51"/>
      <c r="J35" s="51"/>
      <c r="K35" s="51"/>
      <c r="L35" s="9"/>
      <c r="M35" s="28"/>
      <c r="N35" s="50"/>
      <c r="O35" s="51"/>
      <c r="P35" s="51"/>
      <c r="Q35" s="51"/>
      <c r="R35" s="51"/>
      <c r="S35" s="51"/>
      <c r="T35" s="51"/>
      <c r="U35" s="98"/>
      <c r="V35" s="98"/>
      <c r="W35" s="32">
        <f t="shared" si="2"/>
        <v>0</v>
      </c>
      <c r="X35" s="32">
        <f t="shared" si="3"/>
        <v>0</v>
      </c>
      <c r="Y35" s="50">
        <f t="shared" si="4"/>
        <v>0</v>
      </c>
      <c r="AA35" s="10">
        <f t="shared" si="5"/>
        <v>27</v>
      </c>
      <c r="AB35" s="17" t="str">
        <f t="shared" si="6"/>
        <v>金</v>
      </c>
      <c r="AC35" s="51"/>
      <c r="AD35" s="51"/>
      <c r="AE35" s="51"/>
      <c r="AF35" s="51"/>
      <c r="AG35" s="51"/>
      <c r="AH35" s="51"/>
      <c r="AI35" s="51"/>
      <c r="AJ35" s="51"/>
      <c r="AK35" s="51"/>
      <c r="AL35" s="9"/>
      <c r="AN35" s="50"/>
      <c r="AO35" s="51"/>
      <c r="AP35" s="51"/>
      <c r="AQ35" s="51"/>
      <c r="AR35" s="51"/>
      <c r="AS35" s="51"/>
      <c r="AT35" s="51"/>
      <c r="AU35" s="98"/>
      <c r="AV35" s="98"/>
      <c r="AW35" s="32">
        <f t="shared" si="7"/>
        <v>0</v>
      </c>
      <c r="AX35" s="32">
        <f t="shared" si="8"/>
        <v>0</v>
      </c>
      <c r="AY35" s="50">
        <f t="shared" si="9"/>
        <v>0</v>
      </c>
      <c r="BA35" s="32"/>
      <c r="BB35" s="32">
        <f t="shared" si="10"/>
        <v>0</v>
      </c>
      <c r="BC35" s="32">
        <f t="shared" si="11"/>
        <v>0</v>
      </c>
      <c r="BD35" s="32">
        <f t="shared" si="12"/>
        <v>0</v>
      </c>
      <c r="BE35" s="32">
        <f t="shared" si="13"/>
        <v>0</v>
      </c>
      <c r="BF35" s="32">
        <f t="shared" si="14"/>
        <v>0</v>
      </c>
      <c r="BG35" s="32">
        <f t="shared" si="15"/>
        <v>0</v>
      </c>
      <c r="BH35" s="56">
        <f t="shared" si="16"/>
        <v>0</v>
      </c>
      <c r="BI35" s="56">
        <f t="shared" si="17"/>
        <v>0</v>
      </c>
      <c r="BJ35" s="56">
        <f t="shared" si="18"/>
        <v>0</v>
      </c>
      <c r="BK35" s="56">
        <f t="shared" si="19"/>
        <v>0</v>
      </c>
      <c r="BL35" s="56">
        <f t="shared" si="20"/>
        <v>0</v>
      </c>
      <c r="BM35" s="50">
        <f t="shared" si="21"/>
        <v>0</v>
      </c>
    </row>
    <row r="36" spans="1:65">
      <c r="A36" s="7">
        <v>28</v>
      </c>
      <c r="B36" s="42" t="s">
        <v>33</v>
      </c>
      <c r="C36" s="51"/>
      <c r="D36" s="51"/>
      <c r="E36" s="51"/>
      <c r="F36" s="51"/>
      <c r="G36" s="51"/>
      <c r="H36" s="51"/>
      <c r="I36" s="51"/>
      <c r="J36" s="51"/>
      <c r="K36" s="51"/>
      <c r="L36" s="9"/>
      <c r="M36" s="28"/>
      <c r="N36" s="50"/>
      <c r="O36" s="51"/>
      <c r="P36" s="51"/>
      <c r="Q36" s="51"/>
      <c r="R36" s="51"/>
      <c r="S36" s="51"/>
      <c r="T36" s="51"/>
      <c r="U36" s="98"/>
      <c r="V36" s="98"/>
      <c r="W36" s="32">
        <f t="shared" si="2"/>
        <v>0</v>
      </c>
      <c r="X36" s="32">
        <f t="shared" si="3"/>
        <v>0</v>
      </c>
      <c r="Y36" s="50">
        <f t="shared" si="4"/>
        <v>0</v>
      </c>
      <c r="AA36" s="10">
        <f t="shared" si="5"/>
        <v>28</v>
      </c>
      <c r="AB36" s="17" t="str">
        <f t="shared" si="6"/>
        <v>土</v>
      </c>
      <c r="AC36" s="51"/>
      <c r="AD36" s="51"/>
      <c r="AE36" s="51"/>
      <c r="AF36" s="51"/>
      <c r="AG36" s="51"/>
      <c r="AH36" s="51"/>
      <c r="AI36" s="51"/>
      <c r="AJ36" s="51"/>
      <c r="AK36" s="51"/>
      <c r="AL36" s="9"/>
      <c r="AN36" s="50"/>
      <c r="AO36" s="51"/>
      <c r="AP36" s="51"/>
      <c r="AQ36" s="51"/>
      <c r="AR36" s="51"/>
      <c r="AS36" s="51"/>
      <c r="AT36" s="51"/>
      <c r="AU36" s="98"/>
      <c r="AV36" s="98"/>
      <c r="AW36" s="32">
        <f t="shared" si="7"/>
        <v>0</v>
      </c>
      <c r="AX36" s="32">
        <f t="shared" si="8"/>
        <v>0</v>
      </c>
      <c r="AY36" s="50">
        <f t="shared" si="9"/>
        <v>0</v>
      </c>
      <c r="BA36" s="32"/>
      <c r="BB36" s="32">
        <f t="shared" si="10"/>
        <v>0</v>
      </c>
      <c r="BC36" s="32">
        <f t="shared" si="11"/>
        <v>0</v>
      </c>
      <c r="BD36" s="32">
        <f t="shared" si="12"/>
        <v>0</v>
      </c>
      <c r="BE36" s="32">
        <f t="shared" si="13"/>
        <v>0</v>
      </c>
      <c r="BF36" s="32">
        <f t="shared" si="14"/>
        <v>0</v>
      </c>
      <c r="BG36" s="32">
        <f t="shared" si="15"/>
        <v>0</v>
      </c>
      <c r="BH36" s="56">
        <f t="shared" si="16"/>
        <v>0</v>
      </c>
      <c r="BI36" s="56">
        <f t="shared" si="17"/>
        <v>0</v>
      </c>
      <c r="BJ36" s="56">
        <f t="shared" si="18"/>
        <v>0</v>
      </c>
      <c r="BK36" s="56">
        <f t="shared" si="19"/>
        <v>0</v>
      </c>
      <c r="BL36" s="56">
        <f t="shared" si="20"/>
        <v>0</v>
      </c>
      <c r="BM36" s="50">
        <f t="shared" si="21"/>
        <v>0</v>
      </c>
    </row>
    <row r="37" spans="1:65">
      <c r="A37" s="7">
        <v>29</v>
      </c>
      <c r="B37" s="42" t="s">
        <v>37</v>
      </c>
      <c r="C37" s="51"/>
      <c r="D37" s="51"/>
      <c r="E37" s="51"/>
      <c r="F37" s="51"/>
      <c r="G37" s="51"/>
      <c r="H37" s="51"/>
      <c r="I37" s="51"/>
      <c r="J37" s="51"/>
      <c r="K37" s="51"/>
      <c r="L37" s="9"/>
      <c r="M37" s="28"/>
      <c r="N37" s="50"/>
      <c r="O37" s="51"/>
      <c r="P37" s="51"/>
      <c r="Q37" s="51"/>
      <c r="R37" s="51"/>
      <c r="S37" s="51"/>
      <c r="T37" s="51"/>
      <c r="U37" s="98"/>
      <c r="V37" s="98"/>
      <c r="W37" s="32">
        <f t="shared" si="2"/>
        <v>0</v>
      </c>
      <c r="X37" s="32">
        <f t="shared" si="3"/>
        <v>0</v>
      </c>
      <c r="Y37" s="50">
        <f t="shared" si="4"/>
        <v>0</v>
      </c>
      <c r="AA37" s="10">
        <f t="shared" si="5"/>
        <v>29</v>
      </c>
      <c r="AB37" s="17" t="str">
        <f t="shared" si="6"/>
        <v>日</v>
      </c>
      <c r="AC37" s="51"/>
      <c r="AD37" s="51"/>
      <c r="AE37" s="51"/>
      <c r="AF37" s="51"/>
      <c r="AG37" s="51"/>
      <c r="AH37" s="51"/>
      <c r="AI37" s="51"/>
      <c r="AJ37" s="51"/>
      <c r="AK37" s="51"/>
      <c r="AL37" s="9"/>
      <c r="AN37" s="50"/>
      <c r="AO37" s="51"/>
      <c r="AP37" s="51"/>
      <c r="AQ37" s="51"/>
      <c r="AR37" s="51"/>
      <c r="AS37" s="51"/>
      <c r="AT37" s="51"/>
      <c r="AU37" s="98"/>
      <c r="AV37" s="98"/>
      <c r="AW37" s="32">
        <f t="shared" si="7"/>
        <v>0</v>
      </c>
      <c r="AX37" s="32">
        <f t="shared" si="8"/>
        <v>0</v>
      </c>
      <c r="AY37" s="50">
        <f t="shared" si="9"/>
        <v>0</v>
      </c>
      <c r="BA37" s="32"/>
      <c r="BB37" s="32">
        <f t="shared" si="10"/>
        <v>0</v>
      </c>
      <c r="BC37" s="32">
        <f t="shared" si="11"/>
        <v>0</v>
      </c>
      <c r="BD37" s="32">
        <f t="shared" si="12"/>
        <v>0</v>
      </c>
      <c r="BE37" s="32">
        <f t="shared" si="13"/>
        <v>0</v>
      </c>
      <c r="BF37" s="32">
        <f t="shared" si="14"/>
        <v>0</v>
      </c>
      <c r="BG37" s="32">
        <f t="shared" si="15"/>
        <v>0</v>
      </c>
      <c r="BH37" s="56">
        <f t="shared" si="16"/>
        <v>0</v>
      </c>
      <c r="BI37" s="56">
        <f t="shared" si="17"/>
        <v>0</v>
      </c>
      <c r="BJ37" s="56">
        <f t="shared" si="18"/>
        <v>0</v>
      </c>
      <c r="BK37" s="56">
        <f t="shared" si="19"/>
        <v>0</v>
      </c>
      <c r="BL37" s="56">
        <f t="shared" si="20"/>
        <v>0</v>
      </c>
      <c r="BM37" s="50">
        <f t="shared" si="21"/>
        <v>0</v>
      </c>
    </row>
    <row r="38" spans="1:65">
      <c r="A38" s="7">
        <v>30</v>
      </c>
      <c r="B38" s="42" t="s">
        <v>25</v>
      </c>
      <c r="C38" s="51"/>
      <c r="D38" s="51"/>
      <c r="E38" s="51"/>
      <c r="F38" s="51"/>
      <c r="G38" s="51"/>
      <c r="H38" s="51"/>
      <c r="I38" s="51"/>
      <c r="J38" s="51"/>
      <c r="K38" s="51"/>
      <c r="L38" s="9"/>
      <c r="M38" s="28"/>
      <c r="N38" s="50"/>
      <c r="O38" s="51"/>
      <c r="P38" s="51"/>
      <c r="Q38" s="51"/>
      <c r="R38" s="51"/>
      <c r="S38" s="51"/>
      <c r="T38" s="51"/>
      <c r="U38" s="98"/>
      <c r="V38" s="98"/>
      <c r="W38" s="32">
        <f t="shared" si="2"/>
        <v>0</v>
      </c>
      <c r="X38" s="32">
        <f t="shared" si="3"/>
        <v>0</v>
      </c>
      <c r="Y38" s="50">
        <f t="shared" si="4"/>
        <v>0</v>
      </c>
      <c r="AA38" s="10">
        <f t="shared" si="5"/>
        <v>30</v>
      </c>
      <c r="AB38" s="17" t="str">
        <f t="shared" si="6"/>
        <v>月</v>
      </c>
      <c r="AC38" s="51"/>
      <c r="AD38" s="51"/>
      <c r="AE38" s="51"/>
      <c r="AF38" s="51"/>
      <c r="AG38" s="51"/>
      <c r="AH38" s="51"/>
      <c r="AI38" s="51"/>
      <c r="AJ38" s="51"/>
      <c r="AK38" s="51"/>
      <c r="AL38" s="9"/>
      <c r="AN38" s="50"/>
      <c r="AO38" s="51"/>
      <c r="AP38" s="51"/>
      <c r="AQ38" s="51"/>
      <c r="AR38" s="51"/>
      <c r="AS38" s="51"/>
      <c r="AT38" s="51"/>
      <c r="AU38" s="98"/>
      <c r="AV38" s="98"/>
      <c r="AW38" s="32">
        <f t="shared" si="7"/>
        <v>0</v>
      </c>
      <c r="AX38" s="32">
        <f t="shared" si="8"/>
        <v>0</v>
      </c>
      <c r="AY38" s="50">
        <f t="shared" si="9"/>
        <v>0</v>
      </c>
      <c r="BA38" s="32"/>
      <c r="BB38" s="32">
        <f t="shared" si="10"/>
        <v>0</v>
      </c>
      <c r="BC38" s="32">
        <f t="shared" si="11"/>
        <v>0</v>
      </c>
      <c r="BD38" s="32">
        <f t="shared" si="12"/>
        <v>0</v>
      </c>
      <c r="BE38" s="32">
        <f t="shared" si="13"/>
        <v>0</v>
      </c>
      <c r="BF38" s="32">
        <f t="shared" si="14"/>
        <v>0</v>
      </c>
      <c r="BG38" s="32">
        <f t="shared" si="15"/>
        <v>0</v>
      </c>
      <c r="BH38" s="56">
        <f t="shared" si="16"/>
        <v>0</v>
      </c>
      <c r="BI38" s="56">
        <f t="shared" si="17"/>
        <v>0</v>
      </c>
      <c r="BJ38" s="56">
        <f t="shared" si="18"/>
        <v>0</v>
      </c>
      <c r="BK38" s="56">
        <f t="shared" si="19"/>
        <v>0</v>
      </c>
      <c r="BL38" s="56">
        <f t="shared" si="20"/>
        <v>0</v>
      </c>
      <c r="BM38" s="50">
        <f t="shared" si="21"/>
        <v>0</v>
      </c>
    </row>
    <row r="39" spans="1:65" ht="19.5" thickBot="1">
      <c r="A39" s="19">
        <v>31</v>
      </c>
      <c r="B39" s="20" t="s">
        <v>40</v>
      </c>
      <c r="C39" s="51"/>
      <c r="D39" s="51"/>
      <c r="E39" s="51"/>
      <c r="F39" s="51"/>
      <c r="G39" s="51"/>
      <c r="H39" s="51"/>
      <c r="I39" s="51"/>
      <c r="J39" s="51"/>
      <c r="K39" s="51"/>
      <c r="L39" s="9"/>
      <c r="M39" s="28"/>
      <c r="N39" s="50"/>
      <c r="O39" s="51"/>
      <c r="P39" s="51"/>
      <c r="Q39" s="51"/>
      <c r="R39" s="51"/>
      <c r="S39" s="51"/>
      <c r="T39" s="51"/>
      <c r="U39" s="98"/>
      <c r="V39" s="98"/>
      <c r="W39" s="32">
        <f t="shared" si="2"/>
        <v>0</v>
      </c>
      <c r="X39" s="32">
        <f t="shared" si="3"/>
        <v>0</v>
      </c>
      <c r="Y39" s="50">
        <f t="shared" si="4"/>
        <v>0</v>
      </c>
      <c r="AA39" s="10">
        <f t="shared" si="5"/>
        <v>31</v>
      </c>
      <c r="AB39" s="17" t="str">
        <f t="shared" si="6"/>
        <v>火</v>
      </c>
      <c r="AC39" s="51"/>
      <c r="AD39" s="51"/>
      <c r="AE39" s="51"/>
      <c r="AF39" s="51"/>
      <c r="AG39" s="51"/>
      <c r="AH39" s="51"/>
      <c r="AI39" s="51"/>
      <c r="AJ39" s="51"/>
      <c r="AK39" s="51"/>
      <c r="AL39" s="9"/>
      <c r="AN39" s="50"/>
      <c r="AO39" s="51"/>
      <c r="AP39" s="51"/>
      <c r="AQ39" s="51"/>
      <c r="AR39" s="51"/>
      <c r="AS39" s="51"/>
      <c r="AT39" s="51"/>
      <c r="AU39" s="98"/>
      <c r="AV39" s="98"/>
      <c r="AW39" s="32">
        <f t="shared" si="7"/>
        <v>0</v>
      </c>
      <c r="AX39" s="32">
        <f t="shared" si="8"/>
        <v>0</v>
      </c>
      <c r="AY39" s="50">
        <f t="shared" si="9"/>
        <v>0</v>
      </c>
      <c r="BA39" s="32"/>
      <c r="BB39" s="32">
        <f t="shared" si="10"/>
        <v>0</v>
      </c>
      <c r="BC39" s="32">
        <f t="shared" si="11"/>
        <v>0</v>
      </c>
      <c r="BD39" s="32">
        <f t="shared" si="12"/>
        <v>0</v>
      </c>
      <c r="BE39" s="32">
        <f t="shared" si="13"/>
        <v>0</v>
      </c>
      <c r="BF39" s="32">
        <f t="shared" si="14"/>
        <v>0</v>
      </c>
      <c r="BG39" s="32">
        <f t="shared" si="15"/>
        <v>0</v>
      </c>
      <c r="BH39" s="56">
        <f t="shared" si="16"/>
        <v>0</v>
      </c>
      <c r="BI39" s="56">
        <f t="shared" si="17"/>
        <v>0</v>
      </c>
      <c r="BJ39" s="56">
        <f t="shared" si="18"/>
        <v>0</v>
      </c>
      <c r="BK39" s="56">
        <f t="shared" si="19"/>
        <v>0</v>
      </c>
      <c r="BL39" s="56">
        <f t="shared" si="20"/>
        <v>0</v>
      </c>
      <c r="BM39" s="50">
        <f t="shared" si="21"/>
        <v>0</v>
      </c>
    </row>
    <row r="40" spans="1:65" ht="19.5" thickBot="1">
      <c r="A40" s="114" t="s">
        <v>36</v>
      </c>
      <c r="B40" s="115"/>
      <c r="C40" s="115"/>
      <c r="D40" s="115"/>
      <c r="E40" s="115"/>
      <c r="F40" s="116"/>
      <c r="G40" s="117">
        <f>SUM(G9:H39)</f>
        <v>0</v>
      </c>
      <c r="H40" s="116"/>
      <c r="I40" s="21"/>
      <c r="J40" s="21"/>
      <c r="K40" s="23"/>
      <c r="L40" s="40"/>
      <c r="M40" s="28"/>
      <c r="N40" s="50">
        <f t="shared" ref="N40:V40" si="22">SUM(N9:N39)</f>
        <v>0</v>
      </c>
      <c r="O40" s="50">
        <f t="shared" si="22"/>
        <v>0</v>
      </c>
      <c r="P40" s="50">
        <f t="shared" si="22"/>
        <v>0</v>
      </c>
      <c r="Q40" s="50">
        <f t="shared" si="22"/>
        <v>0</v>
      </c>
      <c r="R40" s="50">
        <f t="shared" si="22"/>
        <v>0</v>
      </c>
      <c r="S40" s="50">
        <f t="shared" si="22"/>
        <v>0</v>
      </c>
      <c r="T40" s="50">
        <f t="shared" si="22"/>
        <v>0</v>
      </c>
      <c r="U40" s="99">
        <f t="shared" si="22"/>
        <v>0</v>
      </c>
      <c r="V40" s="99">
        <f t="shared" si="22"/>
        <v>0</v>
      </c>
      <c r="W40" s="32">
        <f t="shared" si="2"/>
        <v>0</v>
      </c>
      <c r="X40" s="32">
        <f t="shared" si="3"/>
        <v>0</v>
      </c>
      <c r="Y40" s="50">
        <f t="shared" si="4"/>
        <v>0</v>
      </c>
      <c r="AA40" s="114" t="s">
        <v>36</v>
      </c>
      <c r="AB40" s="115"/>
      <c r="AC40" s="115"/>
      <c r="AD40" s="115"/>
      <c r="AE40" s="115"/>
      <c r="AF40" s="116"/>
      <c r="AG40" s="117">
        <f>SUM(AG9:AH39)</f>
        <v>0</v>
      </c>
      <c r="AH40" s="116"/>
      <c r="AI40" s="21"/>
      <c r="AJ40" s="21"/>
      <c r="AK40" s="23"/>
      <c r="AL40" s="22"/>
      <c r="AN40" s="50">
        <f t="shared" ref="AN40:AV40" si="23">SUM(AN9:AN39)</f>
        <v>0</v>
      </c>
      <c r="AO40" s="50">
        <f t="shared" si="23"/>
        <v>0</v>
      </c>
      <c r="AP40" s="50">
        <f t="shared" si="23"/>
        <v>0</v>
      </c>
      <c r="AQ40" s="50">
        <f t="shared" si="23"/>
        <v>0</v>
      </c>
      <c r="AR40" s="50">
        <f t="shared" si="23"/>
        <v>0</v>
      </c>
      <c r="AS40" s="50">
        <f t="shared" si="23"/>
        <v>0</v>
      </c>
      <c r="AT40" s="50">
        <f t="shared" si="23"/>
        <v>0</v>
      </c>
      <c r="AU40" s="99">
        <f t="shared" si="23"/>
        <v>0</v>
      </c>
      <c r="AV40" s="99">
        <f t="shared" si="23"/>
        <v>0</v>
      </c>
      <c r="AW40" s="32">
        <f t="shared" si="7"/>
        <v>0</v>
      </c>
      <c r="AX40" s="32">
        <f t="shared" si="8"/>
        <v>0</v>
      </c>
      <c r="AY40" s="50">
        <f t="shared" si="9"/>
        <v>0</v>
      </c>
      <c r="BA40" s="50"/>
      <c r="BB40" s="50">
        <f t="shared" ref="BB40:BI40" si="24">SUM(BB9:BB39)</f>
        <v>0</v>
      </c>
      <c r="BC40" s="50">
        <f t="shared" si="24"/>
        <v>0</v>
      </c>
      <c r="BD40" s="50">
        <f t="shared" si="24"/>
        <v>0</v>
      </c>
      <c r="BE40" s="50">
        <f t="shared" si="24"/>
        <v>0</v>
      </c>
      <c r="BF40" s="50">
        <f t="shared" si="24"/>
        <v>0</v>
      </c>
      <c r="BG40" s="50">
        <f t="shared" si="24"/>
        <v>0</v>
      </c>
      <c r="BH40" s="50">
        <f t="shared" si="24"/>
        <v>0</v>
      </c>
      <c r="BI40" s="99">
        <f t="shared" si="24"/>
        <v>0</v>
      </c>
      <c r="BJ40" s="99">
        <f>SUM(BJ9:BJ39)</f>
        <v>0</v>
      </c>
      <c r="BK40" s="56">
        <f t="shared" si="19"/>
        <v>0</v>
      </c>
      <c r="BL40" s="56">
        <f t="shared" si="20"/>
        <v>0</v>
      </c>
      <c r="BM40" s="50">
        <f t="shared" si="21"/>
        <v>0</v>
      </c>
    </row>
    <row r="41" spans="1:65" ht="25.5">
      <c r="A41" s="107" t="s">
        <v>114</v>
      </c>
      <c r="B41" s="107"/>
      <c r="C41" s="107"/>
      <c r="D41" s="107"/>
      <c r="E41" s="107"/>
      <c r="F41" s="107"/>
      <c r="G41" s="107"/>
      <c r="H41" s="107"/>
      <c r="I41" s="107"/>
      <c r="J41" s="107"/>
      <c r="K41" s="107"/>
      <c r="L41" s="107"/>
      <c r="N41" s="49"/>
      <c r="O41" s="48"/>
      <c r="P41" s="48"/>
      <c r="Q41" s="48"/>
      <c r="R41" s="48"/>
      <c r="S41" s="48"/>
      <c r="T41" s="48"/>
      <c r="W41" s="48"/>
      <c r="X41" s="48"/>
      <c r="Y41" s="48"/>
      <c r="AN41" s="49"/>
      <c r="AO41" s="47"/>
      <c r="AP41" s="47"/>
      <c r="AQ41" s="47"/>
      <c r="AR41" s="47"/>
      <c r="AS41" s="47"/>
      <c r="AT41" s="47"/>
      <c r="AW41" s="103"/>
      <c r="AX41" s="48"/>
      <c r="AY41" s="48"/>
      <c r="BA41" s="50"/>
      <c r="BB41" s="28"/>
      <c r="BC41" s="47"/>
      <c r="BD41" s="47"/>
      <c r="BE41" s="47"/>
      <c r="BF41" s="47"/>
      <c r="BG41" s="47"/>
      <c r="BH41" s="47"/>
      <c r="BK41" s="48"/>
      <c r="BL41" s="48"/>
      <c r="BM41" s="48"/>
    </row>
    <row r="42" spans="1:65" s="60" customFormat="1">
      <c r="B42" s="2"/>
      <c r="M42" s="27"/>
      <c r="O42" s="63"/>
      <c r="P42" s="63"/>
      <c r="Q42" s="63"/>
      <c r="R42" s="63"/>
      <c r="S42" s="63"/>
      <c r="T42" s="63"/>
      <c r="U42" s="100"/>
      <c r="V42" s="100"/>
      <c r="W42" s="63"/>
      <c r="X42" s="63"/>
      <c r="Y42" s="63"/>
      <c r="AB42" s="2"/>
      <c r="AO42" s="62"/>
      <c r="AP42" s="62"/>
      <c r="AQ42" s="62"/>
      <c r="AR42" s="62"/>
      <c r="AS42" s="62"/>
      <c r="AT42" s="62"/>
      <c r="AU42" s="100"/>
      <c r="AV42" s="100"/>
      <c r="AW42" s="103"/>
      <c r="AX42" s="63"/>
      <c r="AY42" s="63"/>
      <c r="BA42" s="28"/>
      <c r="BB42" s="28"/>
      <c r="BC42" s="62"/>
      <c r="BD42" s="62"/>
      <c r="BE42" s="62"/>
      <c r="BF42" s="62"/>
      <c r="BG42" s="62"/>
      <c r="BH42" s="62"/>
      <c r="BI42" s="100"/>
      <c r="BJ42" s="100"/>
      <c r="BK42" s="63"/>
      <c r="BL42" s="63"/>
      <c r="BM42" s="63"/>
    </row>
    <row r="43" spans="1:65">
      <c r="A43" s="49" t="s">
        <v>70</v>
      </c>
      <c r="B43" s="49"/>
      <c r="G43" s="112"/>
      <c r="H43" s="112"/>
      <c r="I43" s="112"/>
      <c r="N43" s="49"/>
      <c r="O43" s="48"/>
      <c r="P43" s="48"/>
      <c r="Q43" s="48"/>
      <c r="R43" s="48"/>
      <c r="S43" s="48"/>
      <c r="T43" s="48"/>
      <c r="W43" s="48"/>
      <c r="X43" s="48"/>
      <c r="Y43" s="48"/>
      <c r="Z43" s="48"/>
      <c r="AB43" s="49"/>
      <c r="AC43" s="2"/>
      <c r="AN43" s="49"/>
      <c r="AO43" s="47"/>
      <c r="AP43" s="47"/>
      <c r="AQ43" s="47"/>
      <c r="AR43" s="47"/>
      <c r="AS43" s="47"/>
      <c r="AT43" s="47"/>
      <c r="AW43" s="103"/>
      <c r="AX43" s="48"/>
      <c r="AY43" s="48"/>
      <c r="AZ43" s="47"/>
      <c r="BB43" s="28"/>
      <c r="BC43" s="47"/>
      <c r="BD43" s="47"/>
      <c r="BE43" s="47"/>
      <c r="BF43" s="47"/>
      <c r="BG43" s="47"/>
      <c r="BH43" s="47"/>
      <c r="BK43" s="48"/>
      <c r="BL43" s="48"/>
      <c r="BM43" s="48"/>
    </row>
    <row r="44" spans="1:65" ht="18.75" customHeight="1">
      <c r="A44" s="110" t="s">
        <v>58</v>
      </c>
      <c r="B44" s="110"/>
      <c r="C44" s="110"/>
      <c r="D44" s="110"/>
      <c r="E44" s="51" t="s">
        <v>60</v>
      </c>
      <c r="F44" s="51" t="s">
        <v>61</v>
      </c>
      <c r="G44" s="113" t="s">
        <v>62</v>
      </c>
      <c r="H44" s="113"/>
      <c r="I44" s="113"/>
      <c r="N44" s="49"/>
      <c r="O44" s="27"/>
      <c r="W44" s="48"/>
      <c r="X44" s="48"/>
      <c r="Y44" s="48"/>
      <c r="Z44" s="48"/>
      <c r="AB44" s="49"/>
      <c r="AC44" s="2"/>
      <c r="AN44" s="49"/>
      <c r="AO44" s="27"/>
      <c r="AW44" s="103"/>
      <c r="AX44" s="48"/>
      <c r="AY44" s="48"/>
      <c r="AZ44" s="47"/>
      <c r="BK44" s="48"/>
      <c r="BL44" s="48"/>
      <c r="BM44" s="48"/>
    </row>
    <row r="45" spans="1:65">
      <c r="A45" s="110" t="s">
        <v>59</v>
      </c>
      <c r="B45" s="110"/>
      <c r="C45" s="110"/>
      <c r="D45" s="110"/>
      <c r="E45" s="50"/>
      <c r="F45" s="51"/>
      <c r="G45" s="111">
        <f t="shared" ref="G45:G53" si="25">E45*F45</f>
        <v>0</v>
      </c>
      <c r="H45" s="111"/>
      <c r="I45" s="111"/>
      <c r="K45" s="49" t="s">
        <v>113</v>
      </c>
      <c r="N45" s="49"/>
      <c r="O45" s="27"/>
      <c r="AB45" s="49"/>
      <c r="AC45" s="2"/>
      <c r="AN45" s="49"/>
      <c r="AO45" s="27"/>
    </row>
    <row r="46" spans="1:65">
      <c r="A46" s="110" t="s">
        <v>63</v>
      </c>
      <c r="B46" s="110"/>
      <c r="C46" s="110"/>
      <c r="D46" s="110"/>
      <c r="E46" s="50"/>
      <c r="F46" s="51"/>
      <c r="G46" s="111">
        <f t="shared" si="25"/>
        <v>0</v>
      </c>
      <c r="H46" s="111"/>
      <c r="I46" s="111"/>
      <c r="N46" s="49"/>
      <c r="O46" s="27"/>
      <c r="AB46" s="49"/>
      <c r="AC46" s="2"/>
      <c r="AN46" s="49"/>
      <c r="AO46" s="27"/>
    </row>
    <row r="47" spans="1:65">
      <c r="A47" s="110" t="s">
        <v>64</v>
      </c>
      <c r="B47" s="110"/>
      <c r="C47" s="110"/>
      <c r="D47" s="110"/>
      <c r="E47" s="50"/>
      <c r="F47" s="51"/>
      <c r="G47" s="111">
        <f t="shared" si="25"/>
        <v>0</v>
      </c>
      <c r="H47" s="111"/>
      <c r="I47" s="111"/>
      <c r="J47" s="49" t="s">
        <v>125</v>
      </c>
      <c r="N47" s="49"/>
      <c r="O47" s="27"/>
      <c r="AB47" s="49"/>
      <c r="AC47" s="2"/>
      <c r="AN47" s="49"/>
      <c r="AO47" s="27"/>
    </row>
    <row r="48" spans="1:65">
      <c r="A48" s="110" t="s">
        <v>65</v>
      </c>
      <c r="B48" s="110"/>
      <c r="C48" s="110"/>
      <c r="D48" s="110"/>
      <c r="E48" s="50"/>
      <c r="F48" s="51"/>
      <c r="G48" s="111">
        <f t="shared" si="25"/>
        <v>0</v>
      </c>
      <c r="H48" s="111"/>
      <c r="I48" s="111"/>
      <c r="N48" s="49"/>
      <c r="O48" s="27"/>
      <c r="AB48" s="49"/>
      <c r="AC48" s="2"/>
      <c r="AN48" s="49"/>
      <c r="AO48" s="27"/>
    </row>
    <row r="49" spans="1:41">
      <c r="A49" s="110" t="s">
        <v>66</v>
      </c>
      <c r="B49" s="110"/>
      <c r="C49" s="110"/>
      <c r="D49" s="110"/>
      <c r="E49" s="50"/>
      <c r="F49" s="51"/>
      <c r="G49" s="111">
        <f t="shared" si="25"/>
        <v>0</v>
      </c>
      <c r="H49" s="111"/>
      <c r="I49" s="111"/>
      <c r="N49" s="49"/>
      <c r="O49" s="27"/>
      <c r="AB49" s="49"/>
      <c r="AC49" s="2"/>
      <c r="AN49" s="49"/>
      <c r="AO49" s="27"/>
    </row>
    <row r="50" spans="1:41">
      <c r="A50" s="110" t="s">
        <v>67</v>
      </c>
      <c r="B50" s="110"/>
      <c r="C50" s="110"/>
      <c r="D50" s="110"/>
      <c r="E50" s="50"/>
      <c r="F50" s="51"/>
      <c r="G50" s="111">
        <f t="shared" si="25"/>
        <v>0</v>
      </c>
      <c r="H50" s="111"/>
      <c r="I50" s="111"/>
      <c r="N50" s="49"/>
      <c r="O50" s="27"/>
      <c r="AB50" s="49"/>
      <c r="AC50" s="2"/>
      <c r="AN50" s="49"/>
      <c r="AO50" s="27"/>
    </row>
    <row r="51" spans="1:41" ht="19.5" thickBot="1">
      <c r="A51" s="110" t="s">
        <v>68</v>
      </c>
      <c r="B51" s="110"/>
      <c r="C51" s="110"/>
      <c r="D51" s="110"/>
      <c r="E51" s="50"/>
      <c r="F51" s="51"/>
      <c r="G51" s="111">
        <f t="shared" si="25"/>
        <v>0</v>
      </c>
      <c r="H51" s="111"/>
      <c r="I51" s="111"/>
      <c r="J51" s="65"/>
      <c r="K51" s="65"/>
      <c r="L51" s="65"/>
      <c r="M51" s="65"/>
      <c r="N51" s="49"/>
      <c r="O51" s="27"/>
      <c r="AB51" s="49"/>
      <c r="AC51" s="2"/>
      <c r="AN51" s="49"/>
      <c r="AO51" s="27"/>
    </row>
    <row r="52" spans="1:41">
      <c r="A52" s="110" t="s">
        <v>69</v>
      </c>
      <c r="B52" s="110"/>
      <c r="C52" s="110"/>
      <c r="D52" s="110"/>
      <c r="E52" s="50"/>
      <c r="F52" s="51"/>
      <c r="G52" s="111">
        <f t="shared" si="25"/>
        <v>0</v>
      </c>
      <c r="H52" s="111"/>
      <c r="I52" s="111"/>
      <c r="J52" s="27"/>
      <c r="K52" s="95"/>
      <c r="L52" s="80" t="s">
        <v>122</v>
      </c>
      <c r="AB52" s="49"/>
      <c r="AC52" s="2"/>
    </row>
    <row r="53" spans="1:41">
      <c r="A53" s="110" t="s">
        <v>71</v>
      </c>
      <c r="B53" s="110"/>
      <c r="C53" s="110"/>
      <c r="D53" s="110"/>
      <c r="E53" s="50"/>
      <c r="F53" s="51"/>
      <c r="G53" s="111">
        <f t="shared" si="25"/>
        <v>0</v>
      </c>
      <c r="H53" s="111"/>
      <c r="I53" s="111"/>
      <c r="K53" s="96"/>
      <c r="L53" s="9" t="s">
        <v>123</v>
      </c>
    </row>
    <row r="54" spans="1:41" ht="19.5" thickBot="1">
      <c r="A54" s="110" t="s">
        <v>97</v>
      </c>
      <c r="B54" s="110"/>
      <c r="C54" s="110"/>
      <c r="D54" s="110"/>
      <c r="E54" s="51"/>
      <c r="F54" s="51"/>
      <c r="G54" s="111">
        <f>SUM(G45:I53)</f>
        <v>0</v>
      </c>
      <c r="H54" s="111"/>
      <c r="I54" s="111"/>
      <c r="K54" s="97"/>
      <c r="L54" s="81" t="s">
        <v>124</v>
      </c>
    </row>
    <row r="55" spans="1:41">
      <c r="A55" s="110" t="s">
        <v>99</v>
      </c>
      <c r="B55" s="110"/>
      <c r="C55" s="110"/>
      <c r="D55" s="110"/>
      <c r="E55" s="51"/>
      <c r="F55" s="51"/>
      <c r="G55" s="111">
        <f>G54*10.18</f>
        <v>0</v>
      </c>
      <c r="H55" s="111"/>
      <c r="I55" s="111"/>
    </row>
    <row r="56" spans="1:41">
      <c r="A56" s="108" t="s">
        <v>100</v>
      </c>
      <c r="B56" s="108"/>
      <c r="C56" s="108"/>
      <c r="D56" s="108"/>
      <c r="E56" s="34"/>
      <c r="F56" s="34"/>
      <c r="G56" s="109">
        <f>G55*0.1</f>
        <v>0</v>
      </c>
      <c r="H56" s="109"/>
      <c r="I56" s="109"/>
      <c r="J56" s="58" t="s">
        <v>107</v>
      </c>
      <c r="K56" s="58" t="s">
        <v>110</v>
      </c>
      <c r="L56" s="58"/>
    </row>
    <row r="57" spans="1:41">
      <c r="A57" s="110" t="s">
        <v>98</v>
      </c>
      <c r="B57" s="110"/>
      <c r="C57" s="110"/>
      <c r="D57" s="110"/>
      <c r="E57" s="51"/>
      <c r="F57" s="51"/>
      <c r="G57" s="111">
        <f>G55-G56</f>
        <v>0</v>
      </c>
      <c r="H57" s="111"/>
      <c r="I57" s="111"/>
    </row>
    <row r="59" spans="1:41">
      <c r="A59" s="49" t="s">
        <v>72</v>
      </c>
      <c r="B59" s="49"/>
      <c r="G59" s="112"/>
      <c r="H59" s="112"/>
      <c r="I59" s="112"/>
    </row>
    <row r="60" spans="1:41">
      <c r="A60" s="110" t="s">
        <v>58</v>
      </c>
      <c r="B60" s="110"/>
      <c r="C60" s="110"/>
      <c r="D60" s="110"/>
      <c r="E60" s="51" t="s">
        <v>60</v>
      </c>
      <c r="F60" s="51" t="s">
        <v>61</v>
      </c>
      <c r="G60" s="113" t="s">
        <v>62</v>
      </c>
      <c r="H60" s="113"/>
      <c r="I60" s="113"/>
    </row>
    <row r="61" spans="1:41">
      <c r="A61" s="110" t="s">
        <v>73</v>
      </c>
      <c r="B61" s="110"/>
      <c r="C61" s="110"/>
      <c r="D61" s="110"/>
      <c r="E61" s="50"/>
      <c r="F61" s="51"/>
      <c r="G61" s="111">
        <f t="shared" ref="G61:G71" si="26">E61*F61</f>
        <v>0</v>
      </c>
      <c r="H61" s="111"/>
      <c r="I61" s="111"/>
      <c r="K61" s="60" t="s">
        <v>113</v>
      </c>
    </row>
    <row r="62" spans="1:41">
      <c r="A62" s="110" t="s">
        <v>75</v>
      </c>
      <c r="B62" s="110"/>
      <c r="C62" s="110"/>
      <c r="D62" s="110"/>
      <c r="E62" s="50"/>
      <c r="F62" s="51"/>
      <c r="G62" s="111">
        <f t="shared" si="26"/>
        <v>0</v>
      </c>
      <c r="H62" s="111"/>
      <c r="I62" s="111"/>
      <c r="K62" s="60" t="s">
        <v>113</v>
      </c>
    </row>
    <row r="63" spans="1:41">
      <c r="A63" s="110" t="s">
        <v>74</v>
      </c>
      <c r="B63" s="110"/>
      <c r="C63" s="110"/>
      <c r="D63" s="110"/>
      <c r="E63" s="50"/>
      <c r="F63" s="51"/>
      <c r="G63" s="111">
        <f t="shared" si="26"/>
        <v>0</v>
      </c>
      <c r="H63" s="111"/>
      <c r="I63" s="111"/>
    </row>
    <row r="64" spans="1:41">
      <c r="A64" s="110" t="s">
        <v>76</v>
      </c>
      <c r="B64" s="110"/>
      <c r="C64" s="110"/>
      <c r="D64" s="110"/>
      <c r="E64" s="50"/>
      <c r="F64" s="51"/>
      <c r="G64" s="111">
        <f t="shared" si="26"/>
        <v>0</v>
      </c>
      <c r="H64" s="111"/>
      <c r="I64" s="111"/>
    </row>
    <row r="65" spans="1:56">
      <c r="A65" s="110" t="s">
        <v>77</v>
      </c>
      <c r="B65" s="110"/>
      <c r="C65" s="110"/>
      <c r="D65" s="110"/>
      <c r="E65" s="50"/>
      <c r="F65" s="51"/>
      <c r="G65" s="111">
        <f t="shared" si="26"/>
        <v>0</v>
      </c>
      <c r="H65" s="111"/>
      <c r="I65" s="111"/>
    </row>
    <row r="66" spans="1:56">
      <c r="A66" s="110" t="s">
        <v>78</v>
      </c>
      <c r="B66" s="110"/>
      <c r="C66" s="110"/>
      <c r="D66" s="110"/>
      <c r="E66" s="50"/>
      <c r="F66" s="51"/>
      <c r="G66" s="111">
        <f t="shared" si="26"/>
        <v>0</v>
      </c>
      <c r="H66" s="111"/>
      <c r="I66" s="111"/>
    </row>
    <row r="67" spans="1:56">
      <c r="A67" s="110" t="s">
        <v>79</v>
      </c>
      <c r="B67" s="110"/>
      <c r="C67" s="110"/>
      <c r="D67" s="110"/>
      <c r="E67" s="50"/>
      <c r="F67" s="51"/>
      <c r="G67" s="111">
        <f t="shared" si="26"/>
        <v>0</v>
      </c>
      <c r="H67" s="111"/>
      <c r="I67" s="111"/>
    </row>
    <row r="68" spans="1:56">
      <c r="A68" s="110" t="s">
        <v>80</v>
      </c>
      <c r="B68" s="110"/>
      <c r="C68" s="110"/>
      <c r="D68" s="110"/>
      <c r="E68" s="50"/>
      <c r="F68" s="51"/>
      <c r="G68" s="111">
        <f t="shared" si="26"/>
        <v>0</v>
      </c>
      <c r="H68" s="111"/>
      <c r="I68" s="111"/>
    </row>
    <row r="69" spans="1:56">
      <c r="A69" s="110" t="s">
        <v>81</v>
      </c>
      <c r="B69" s="110"/>
      <c r="C69" s="110"/>
      <c r="D69" s="110"/>
      <c r="E69" s="50"/>
      <c r="F69" s="51"/>
      <c r="G69" s="111">
        <f t="shared" si="26"/>
        <v>0</v>
      </c>
      <c r="H69" s="111"/>
      <c r="I69" s="111"/>
      <c r="J69" s="27"/>
      <c r="K69" s="27"/>
      <c r="L69" s="27"/>
    </row>
    <row r="70" spans="1:56">
      <c r="A70" s="110" t="s">
        <v>82</v>
      </c>
      <c r="B70" s="110"/>
      <c r="C70" s="110"/>
      <c r="D70" s="110"/>
      <c r="E70" s="50"/>
      <c r="F70" s="51"/>
      <c r="G70" s="111">
        <f t="shared" si="26"/>
        <v>0</v>
      </c>
      <c r="H70" s="111"/>
      <c r="I70" s="111"/>
      <c r="J70" s="27"/>
      <c r="K70" s="27"/>
      <c r="L70" s="27"/>
    </row>
    <row r="71" spans="1:56">
      <c r="A71" s="110" t="s">
        <v>71</v>
      </c>
      <c r="B71" s="110"/>
      <c r="C71" s="110"/>
      <c r="D71" s="110"/>
      <c r="E71" s="50"/>
      <c r="F71" s="51"/>
      <c r="G71" s="111">
        <f t="shared" si="26"/>
        <v>0</v>
      </c>
      <c r="H71" s="111"/>
      <c r="I71" s="111"/>
    </row>
    <row r="72" spans="1:56">
      <c r="A72" s="110" t="s">
        <v>97</v>
      </c>
      <c r="B72" s="110"/>
      <c r="C72" s="110"/>
      <c r="D72" s="110"/>
      <c r="E72" s="51"/>
      <c r="F72" s="51"/>
      <c r="G72" s="111">
        <f>SUM(G61:I71)</f>
        <v>0</v>
      </c>
      <c r="H72" s="111"/>
      <c r="I72" s="111"/>
    </row>
    <row r="73" spans="1:56">
      <c r="A73" s="110" t="s">
        <v>99</v>
      </c>
      <c r="B73" s="110"/>
      <c r="C73" s="110"/>
      <c r="D73" s="110"/>
      <c r="E73" s="51"/>
      <c r="F73" s="51"/>
      <c r="G73" s="111">
        <f>G72*10.18</f>
        <v>0</v>
      </c>
      <c r="H73" s="111"/>
      <c r="I73" s="111"/>
    </row>
    <row r="74" spans="1:56">
      <c r="A74" s="108" t="s">
        <v>100</v>
      </c>
      <c r="B74" s="108"/>
      <c r="C74" s="108"/>
      <c r="D74" s="108"/>
      <c r="E74" s="75"/>
      <c r="F74" s="75"/>
      <c r="G74" s="109">
        <f>G73*0.1</f>
        <v>0</v>
      </c>
      <c r="H74" s="109"/>
      <c r="I74" s="109"/>
      <c r="J74" s="58" t="s">
        <v>108</v>
      </c>
      <c r="K74" s="58" t="s">
        <v>111</v>
      </c>
      <c r="L74" s="58"/>
    </row>
    <row r="75" spans="1:56">
      <c r="A75" s="110" t="s">
        <v>98</v>
      </c>
      <c r="B75" s="110"/>
      <c r="C75" s="110"/>
      <c r="D75" s="110"/>
      <c r="E75" s="51"/>
      <c r="F75" s="51"/>
      <c r="G75" s="111">
        <f>G73-G74</f>
        <v>0</v>
      </c>
      <c r="H75" s="111"/>
      <c r="I75" s="111"/>
    </row>
    <row r="76" spans="1:56">
      <c r="A76" s="24"/>
      <c r="B76" s="24"/>
      <c r="C76" s="24"/>
      <c r="D76" s="24"/>
      <c r="E76" s="24"/>
      <c r="F76" s="24"/>
      <c r="G76" s="28"/>
      <c r="H76" s="28"/>
      <c r="I76" s="28"/>
    </row>
    <row r="77" spans="1:56">
      <c r="A77" s="49" t="s">
        <v>101</v>
      </c>
    </row>
    <row r="78" spans="1:56">
      <c r="A78" s="108" t="s">
        <v>100</v>
      </c>
      <c r="B78" s="108"/>
      <c r="C78" s="108"/>
      <c r="D78" s="108"/>
      <c r="E78" s="75"/>
      <c r="F78" s="75"/>
      <c r="G78" s="109">
        <f>G56-G74</f>
        <v>0</v>
      </c>
      <c r="H78" s="109"/>
      <c r="I78" s="109"/>
      <c r="J78" s="58" t="s">
        <v>109</v>
      </c>
      <c r="K78" s="58" t="s">
        <v>112</v>
      </c>
      <c r="L78" s="58"/>
    </row>
    <row r="79" spans="1:56">
      <c r="K79" s="49" t="s">
        <v>128</v>
      </c>
    </row>
    <row r="80" spans="1:56">
      <c r="BA80" s="78"/>
      <c r="BB80" s="78"/>
      <c r="BC80" s="78"/>
      <c r="BD80" s="79" t="s">
        <v>121</v>
      </c>
    </row>
    <row r="81" spans="53:56" ht="37.5">
      <c r="BA81" s="64"/>
      <c r="BB81" s="64" t="s">
        <v>116</v>
      </c>
      <c r="BC81" s="66" t="s">
        <v>117</v>
      </c>
      <c r="BD81" s="64" t="s">
        <v>118</v>
      </c>
    </row>
    <row r="82" spans="53:56">
      <c r="BA82" s="64" t="s">
        <v>119</v>
      </c>
      <c r="BB82" s="64">
        <v>61</v>
      </c>
      <c r="BC82" s="64">
        <v>92</v>
      </c>
      <c r="BD82" s="64">
        <v>123</v>
      </c>
    </row>
    <row r="83" spans="53:56">
      <c r="BA83" s="64" t="s">
        <v>120</v>
      </c>
      <c r="BB83" s="64">
        <v>128</v>
      </c>
      <c r="BC83" s="64">
        <v>192</v>
      </c>
      <c r="BD83" s="64">
        <v>256</v>
      </c>
    </row>
  </sheetData>
  <mergeCells count="152">
    <mergeCell ref="BL2:BL3"/>
    <mergeCell ref="BM2:BM3"/>
    <mergeCell ref="A3:B3"/>
    <mergeCell ref="D3:E3"/>
    <mergeCell ref="F3:I3"/>
    <mergeCell ref="J3:K3"/>
    <mergeCell ref="AA3:AB3"/>
    <mergeCell ref="AD3:AE3"/>
    <mergeCell ref="AF3:AI3"/>
    <mergeCell ref="D2:J2"/>
    <mergeCell ref="X2:X3"/>
    <mergeCell ref="Y2:Y3"/>
    <mergeCell ref="AD2:AJ2"/>
    <mergeCell ref="AX2:AX3"/>
    <mergeCell ref="AY2:AY3"/>
    <mergeCell ref="AJ3:AK3"/>
    <mergeCell ref="BB3:BH3"/>
    <mergeCell ref="A4:B4"/>
    <mergeCell ref="C4:I4"/>
    <mergeCell ref="K4:L4"/>
    <mergeCell ref="AA4:AB4"/>
    <mergeCell ref="AC4:AI4"/>
    <mergeCell ref="AK4:AL4"/>
    <mergeCell ref="BB4:BH4"/>
    <mergeCell ref="BB2:BH2"/>
    <mergeCell ref="S6:S8"/>
    <mergeCell ref="A6:A8"/>
    <mergeCell ref="B6:B8"/>
    <mergeCell ref="C6:J6"/>
    <mergeCell ref="K6:K8"/>
    <mergeCell ref="L6:L8"/>
    <mergeCell ref="M6:M8"/>
    <mergeCell ref="C7:C8"/>
    <mergeCell ref="D7:D8"/>
    <mergeCell ref="E7:E8"/>
    <mergeCell ref="F7:F8"/>
    <mergeCell ref="AQ6:AQ8"/>
    <mergeCell ref="AR6:AR8"/>
    <mergeCell ref="AS6:AS8"/>
    <mergeCell ref="AT6:AT8"/>
    <mergeCell ref="AX6:AX8"/>
    <mergeCell ref="AC6:AJ6"/>
    <mergeCell ref="AK6:AK8"/>
    <mergeCell ref="AL6:AL8"/>
    <mergeCell ref="AN6:AN8"/>
    <mergeCell ref="AO6:AO8"/>
    <mergeCell ref="AP6:AP8"/>
    <mergeCell ref="BF6:BF8"/>
    <mergeCell ref="BG6:BG8"/>
    <mergeCell ref="BH6:BH8"/>
    <mergeCell ref="BK6:BK8"/>
    <mergeCell ref="BL6:BL8"/>
    <mergeCell ref="BM6:BM8"/>
    <mergeCell ref="AY6:AY8"/>
    <mergeCell ref="BA6:BA8"/>
    <mergeCell ref="BB6:BB8"/>
    <mergeCell ref="BC6:BC8"/>
    <mergeCell ref="BD6:BD8"/>
    <mergeCell ref="BE6:BE8"/>
    <mergeCell ref="A40:F40"/>
    <mergeCell ref="G40:H40"/>
    <mergeCell ref="AA40:AF40"/>
    <mergeCell ref="AG40:AH40"/>
    <mergeCell ref="G43:I43"/>
    <mergeCell ref="A44:D44"/>
    <mergeCell ref="G44:I44"/>
    <mergeCell ref="G7:H7"/>
    <mergeCell ref="AC7:AC8"/>
    <mergeCell ref="AD7:AD8"/>
    <mergeCell ref="AE7:AE8"/>
    <mergeCell ref="AF7:AF8"/>
    <mergeCell ref="AG7:AH7"/>
    <mergeCell ref="T6:T8"/>
    <mergeCell ref="W6:W8"/>
    <mergeCell ref="X6:X8"/>
    <mergeCell ref="Y6:Y8"/>
    <mergeCell ref="AA6:AA8"/>
    <mergeCell ref="AB6:AB8"/>
    <mergeCell ref="N6:N8"/>
    <mergeCell ref="O6:O8"/>
    <mergeCell ref="P6:P8"/>
    <mergeCell ref="Q6:Q8"/>
    <mergeCell ref="R6:R8"/>
    <mergeCell ref="A48:D48"/>
    <mergeCell ref="G48:I48"/>
    <mergeCell ref="A49:D49"/>
    <mergeCell ref="G49:I49"/>
    <mergeCell ref="A50:D50"/>
    <mergeCell ref="G50:I50"/>
    <mergeCell ref="A45:D45"/>
    <mergeCell ref="G45:I45"/>
    <mergeCell ref="A46:D46"/>
    <mergeCell ref="G46:I46"/>
    <mergeCell ref="A47:D47"/>
    <mergeCell ref="G47:I47"/>
    <mergeCell ref="A54:D54"/>
    <mergeCell ref="G54:I54"/>
    <mergeCell ref="A55:D55"/>
    <mergeCell ref="G55:I55"/>
    <mergeCell ref="A56:D56"/>
    <mergeCell ref="G56:I56"/>
    <mergeCell ref="A51:D51"/>
    <mergeCell ref="G51:I51"/>
    <mergeCell ref="A52:D52"/>
    <mergeCell ref="G52:I52"/>
    <mergeCell ref="A53:D53"/>
    <mergeCell ref="G53:I53"/>
    <mergeCell ref="A63:D63"/>
    <mergeCell ref="G63:I63"/>
    <mergeCell ref="A64:D64"/>
    <mergeCell ref="G64:I64"/>
    <mergeCell ref="A57:D57"/>
    <mergeCell ref="G57:I57"/>
    <mergeCell ref="G59:I59"/>
    <mergeCell ref="A60:D60"/>
    <mergeCell ref="G60:I60"/>
    <mergeCell ref="A61:D61"/>
    <mergeCell ref="G61:I61"/>
    <mergeCell ref="A75:D75"/>
    <mergeCell ref="G75:I75"/>
    <mergeCell ref="A78:D78"/>
    <mergeCell ref="G78:I78"/>
    <mergeCell ref="A71:D71"/>
    <mergeCell ref="G71:I71"/>
    <mergeCell ref="A72:D72"/>
    <mergeCell ref="G72:I72"/>
    <mergeCell ref="A73:D73"/>
    <mergeCell ref="G73:I73"/>
    <mergeCell ref="U6:U8"/>
    <mergeCell ref="V6:V8"/>
    <mergeCell ref="AU6:AU8"/>
    <mergeCell ref="AV6:AV8"/>
    <mergeCell ref="AW6:AW8"/>
    <mergeCell ref="BI6:BI8"/>
    <mergeCell ref="BJ6:BJ8"/>
    <mergeCell ref="A41:L41"/>
    <mergeCell ref="A74:D74"/>
    <mergeCell ref="G74:I74"/>
    <mergeCell ref="A68:D68"/>
    <mergeCell ref="G68:I68"/>
    <mergeCell ref="A69:D69"/>
    <mergeCell ref="G69:I69"/>
    <mergeCell ref="A70:D70"/>
    <mergeCell ref="G70:I70"/>
    <mergeCell ref="A65:D65"/>
    <mergeCell ref="G65:I65"/>
    <mergeCell ref="A66:D66"/>
    <mergeCell ref="G66:I66"/>
    <mergeCell ref="A67:D67"/>
    <mergeCell ref="G67:I67"/>
    <mergeCell ref="A62:D62"/>
    <mergeCell ref="G62:I62"/>
  </mergeCells>
  <phoneticPr fontId="1"/>
  <pageMargins left="0.59055118110236227" right="0.39370078740157483" top="0.39370078740157483" bottom="0.39370078740157483" header="0.31496062992125984" footer="0.31496062992125984"/>
  <pageSetup paperSize="9" scale="56" fitToWidth="5" fitToHeight="2" orientation="portrait" cellComments="asDisplayed" r:id="rId1"/>
  <rowBreaks count="1" manualBreakCount="1">
    <brk id="40" max="16383" man="1"/>
  </rowBreaks>
  <colBreaks count="4" manualBreakCount="4">
    <brk id="12" max="1048575" man="1"/>
    <brk id="25" max="1048575" man="1"/>
    <brk id="38" max="1048575" man="1"/>
    <brk id="51"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4"/>
  <sheetViews>
    <sheetView workbookViewId="0">
      <pane xSplit="14" ySplit="8" topLeftCell="AO36" activePane="bottomRight" state="frozen"/>
      <selection pane="topRight" activeCell="O1" sqref="O1"/>
      <selection pane="bottomLeft" activeCell="A9" sqref="A9"/>
      <selection pane="bottomRight" activeCell="Y11" sqref="Y11"/>
    </sheetView>
  </sheetViews>
  <sheetFormatPr defaultRowHeight="18.75"/>
  <cols>
    <col min="1" max="1" width="5.625" style="1" customWidth="1"/>
    <col min="2" max="2" width="5.625" style="2" customWidth="1"/>
    <col min="3" max="6" width="10.625" style="1" customWidth="1"/>
    <col min="7" max="8" width="3.625" style="1" customWidth="1"/>
    <col min="9" max="11" width="9" style="1"/>
    <col min="12" max="12" width="23.625" style="1" customWidth="1"/>
    <col min="13" max="13" width="6.375" style="27" customWidth="1"/>
    <col min="14" max="14" width="10.625" style="27" customWidth="1"/>
    <col min="15" max="20" width="10.625" style="1" customWidth="1"/>
    <col min="21" max="22" width="10.625" style="100" customWidth="1"/>
    <col min="23" max="24" width="10.625" style="49" customWidth="1"/>
    <col min="25" max="25" width="10.625" style="27" customWidth="1"/>
    <col min="26" max="26" width="4.875" style="1" customWidth="1"/>
    <col min="27" max="27" width="5.625" style="1" customWidth="1"/>
    <col min="28" max="28" width="5.625" style="2" customWidth="1"/>
    <col min="29" max="32" width="10.625" style="1" customWidth="1"/>
    <col min="33" max="34" width="3.625" style="1" customWidth="1"/>
    <col min="35" max="37" width="9" style="1"/>
    <col min="38" max="38" width="20.125" style="1" customWidth="1"/>
    <col min="39" max="39" width="2.625" style="1" customWidth="1"/>
    <col min="40" max="40" width="10.625" style="27" customWidth="1"/>
    <col min="41" max="46" width="10.625" style="1" customWidth="1"/>
    <col min="47" max="48" width="10.625" style="100" customWidth="1"/>
    <col min="49" max="50" width="10.625" style="49" customWidth="1"/>
    <col min="51" max="51" width="10.625" style="27" customWidth="1"/>
    <col min="52" max="52" width="2.625" style="1" customWidth="1"/>
    <col min="53" max="53" width="20.625" style="1" customWidth="1"/>
    <col min="54" max="60" width="10.625" style="1" customWidth="1"/>
    <col min="61" max="62" width="10.625" style="100" customWidth="1"/>
    <col min="63" max="64" width="10.625" style="49" customWidth="1"/>
    <col min="65" max="65" width="10.625" style="27" customWidth="1"/>
    <col min="66" max="16384" width="9" style="1"/>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1" t="s">
        <v>0</v>
      </c>
      <c r="D2" s="142" t="s">
        <v>86</v>
      </c>
      <c r="E2" s="142"/>
      <c r="F2" s="142"/>
      <c r="G2" s="142"/>
      <c r="H2" s="142"/>
      <c r="I2" s="142"/>
      <c r="J2" s="142"/>
      <c r="N2" s="49"/>
      <c r="O2" s="49"/>
      <c r="P2" s="49"/>
      <c r="S2" s="49"/>
      <c r="T2" s="49"/>
      <c r="X2" s="138" t="s">
        <v>89</v>
      </c>
      <c r="Y2" s="139" t="s">
        <v>90</v>
      </c>
      <c r="AA2" s="1" t="s">
        <v>0</v>
      </c>
      <c r="AD2" s="142" t="s">
        <v>87</v>
      </c>
      <c r="AE2" s="142"/>
      <c r="AF2" s="142"/>
      <c r="AG2" s="142"/>
      <c r="AH2" s="142"/>
      <c r="AI2" s="142"/>
      <c r="AJ2" s="142"/>
      <c r="AX2" s="138" t="s">
        <v>89</v>
      </c>
      <c r="AY2" s="139" t="s">
        <v>90</v>
      </c>
      <c r="BA2" s="38" t="s">
        <v>50</v>
      </c>
      <c r="BB2" s="135" t="s">
        <v>103</v>
      </c>
      <c r="BC2" s="136"/>
      <c r="BD2" s="136"/>
      <c r="BE2" s="136"/>
      <c r="BF2" s="136"/>
      <c r="BG2" s="136"/>
      <c r="BH2" s="136"/>
      <c r="BK2" s="55"/>
      <c r="BL2" s="138" t="s">
        <v>89</v>
      </c>
      <c r="BM2" s="139" t="s">
        <v>90</v>
      </c>
    </row>
    <row r="3" spans="1:65" ht="30" customHeight="1">
      <c r="A3" s="140" t="s">
        <v>1</v>
      </c>
      <c r="B3" s="133"/>
      <c r="C3" s="14"/>
      <c r="D3" s="138" t="s">
        <v>18</v>
      </c>
      <c r="E3" s="141"/>
      <c r="F3" s="134" t="s">
        <v>22</v>
      </c>
      <c r="G3" s="134"/>
      <c r="H3" s="134"/>
      <c r="I3" s="134"/>
      <c r="J3" s="134" t="s">
        <v>19</v>
      </c>
      <c r="K3" s="134"/>
      <c r="L3" s="14"/>
      <c r="M3" s="28"/>
      <c r="N3" s="24"/>
      <c r="O3" s="24"/>
      <c r="P3" s="24"/>
      <c r="Q3" s="24"/>
      <c r="R3" s="24"/>
      <c r="S3" s="24"/>
      <c r="T3" s="24"/>
      <c r="U3" s="24"/>
      <c r="V3" s="24"/>
      <c r="W3" s="24"/>
      <c r="X3" s="138"/>
      <c r="Y3" s="139"/>
      <c r="AA3" s="140" t="s">
        <v>1</v>
      </c>
      <c r="AB3" s="133"/>
      <c r="AC3" s="14"/>
      <c r="AD3" s="138" t="s">
        <v>18</v>
      </c>
      <c r="AE3" s="141"/>
      <c r="AF3" s="134" t="s">
        <v>22</v>
      </c>
      <c r="AG3" s="134"/>
      <c r="AH3" s="134"/>
      <c r="AI3" s="134"/>
      <c r="AJ3" s="134" t="s">
        <v>19</v>
      </c>
      <c r="AK3" s="134"/>
      <c r="AL3" s="14"/>
      <c r="AN3" s="28"/>
      <c r="AO3" s="24"/>
      <c r="AP3" s="24"/>
      <c r="AQ3" s="24"/>
      <c r="AR3" s="24"/>
      <c r="AS3" s="24"/>
      <c r="AT3" s="24"/>
      <c r="AU3" s="24"/>
      <c r="AV3" s="24"/>
      <c r="AW3" s="24"/>
      <c r="AX3" s="138"/>
      <c r="AY3" s="139"/>
      <c r="BA3" s="35" t="s">
        <v>51</v>
      </c>
      <c r="BB3" s="135" t="s">
        <v>102</v>
      </c>
      <c r="BC3" s="136"/>
      <c r="BD3" s="136"/>
      <c r="BE3" s="136"/>
      <c r="BF3" s="136"/>
      <c r="BG3" s="136"/>
      <c r="BH3" s="136"/>
      <c r="BI3" s="24"/>
      <c r="BJ3" s="24"/>
      <c r="BK3" s="55"/>
      <c r="BL3" s="138"/>
      <c r="BM3" s="139"/>
    </row>
    <row r="4" spans="1:65" ht="31.5" customHeight="1">
      <c r="A4" s="133" t="s">
        <v>2</v>
      </c>
      <c r="B4" s="133"/>
      <c r="C4" s="134" t="s">
        <v>24</v>
      </c>
      <c r="D4" s="134"/>
      <c r="E4" s="134"/>
      <c r="F4" s="134"/>
      <c r="G4" s="134"/>
      <c r="H4" s="134"/>
      <c r="I4" s="134"/>
      <c r="J4" s="15" t="s">
        <v>20</v>
      </c>
      <c r="K4" s="134" t="s">
        <v>23</v>
      </c>
      <c r="L4" s="134"/>
      <c r="M4" s="30"/>
      <c r="N4" s="25"/>
      <c r="O4" s="25"/>
      <c r="P4" s="25"/>
      <c r="Q4" s="25"/>
      <c r="R4" s="25"/>
      <c r="S4" s="25"/>
      <c r="T4" s="25"/>
      <c r="U4" s="25"/>
      <c r="V4" s="25"/>
      <c r="W4" s="25"/>
      <c r="X4" s="45"/>
      <c r="Y4" s="45"/>
      <c r="AA4" s="133" t="s">
        <v>2</v>
      </c>
      <c r="AB4" s="133"/>
      <c r="AC4" s="134" t="s">
        <v>24</v>
      </c>
      <c r="AD4" s="134"/>
      <c r="AE4" s="134"/>
      <c r="AF4" s="134"/>
      <c r="AG4" s="134"/>
      <c r="AH4" s="134"/>
      <c r="AI4" s="134"/>
      <c r="AJ4" s="15" t="s">
        <v>20</v>
      </c>
      <c r="AK4" s="134" t="s">
        <v>23</v>
      </c>
      <c r="AL4" s="134"/>
      <c r="AN4" s="29"/>
      <c r="AO4" s="25"/>
      <c r="AP4" s="25"/>
      <c r="AQ4" s="25"/>
      <c r="AR4" s="25"/>
      <c r="AS4" s="25"/>
      <c r="AT4" s="25"/>
      <c r="AU4" s="25"/>
      <c r="AV4" s="25"/>
      <c r="AW4" s="25"/>
      <c r="AX4" s="45"/>
      <c r="AY4" s="45"/>
      <c r="BA4" s="34" t="s">
        <v>49</v>
      </c>
      <c r="BB4" s="135" t="s">
        <v>104</v>
      </c>
      <c r="BC4" s="136"/>
      <c r="BD4" s="136"/>
      <c r="BE4" s="136"/>
      <c r="BF4" s="136"/>
      <c r="BG4" s="136"/>
      <c r="BH4" s="136"/>
      <c r="BI4" s="25"/>
      <c r="BJ4" s="25"/>
      <c r="BK4" s="55"/>
      <c r="BL4" s="45"/>
      <c r="BM4" s="45"/>
    </row>
    <row r="5" spans="1:65" ht="19.5" thickBot="1">
      <c r="BA5" s="37" t="s">
        <v>48</v>
      </c>
      <c r="BB5" s="1" t="s">
        <v>105</v>
      </c>
    </row>
    <row r="6" spans="1:65" ht="18.75" customHeight="1">
      <c r="A6" s="122" t="s">
        <v>3</v>
      </c>
      <c r="B6" s="125" t="s">
        <v>4</v>
      </c>
      <c r="C6" s="125" t="s">
        <v>14</v>
      </c>
      <c r="D6" s="125"/>
      <c r="E6" s="125"/>
      <c r="F6" s="125"/>
      <c r="G6" s="125"/>
      <c r="H6" s="125"/>
      <c r="I6" s="125"/>
      <c r="J6" s="125"/>
      <c r="K6" s="129" t="s">
        <v>17</v>
      </c>
      <c r="L6" s="130" t="s">
        <v>13</v>
      </c>
      <c r="M6" s="137" t="s">
        <v>88</v>
      </c>
      <c r="N6" s="128" t="s">
        <v>41</v>
      </c>
      <c r="O6" s="106" t="s">
        <v>42</v>
      </c>
      <c r="P6" s="106" t="s">
        <v>46</v>
      </c>
      <c r="Q6" s="106" t="s">
        <v>43</v>
      </c>
      <c r="R6" s="106" t="s">
        <v>45</v>
      </c>
      <c r="S6" s="128" t="s">
        <v>8</v>
      </c>
      <c r="T6" s="104" t="s">
        <v>44</v>
      </c>
      <c r="U6" s="104" t="s">
        <v>127</v>
      </c>
      <c r="V6" s="104" t="s">
        <v>71</v>
      </c>
      <c r="W6" s="106" t="s">
        <v>91</v>
      </c>
      <c r="X6" s="106" t="s">
        <v>92</v>
      </c>
      <c r="Y6" s="106" t="s">
        <v>93</v>
      </c>
      <c r="AA6" s="122" t="s">
        <v>3</v>
      </c>
      <c r="AB6" s="125" t="s">
        <v>4</v>
      </c>
      <c r="AC6" s="125" t="s">
        <v>14</v>
      </c>
      <c r="AD6" s="125"/>
      <c r="AE6" s="125"/>
      <c r="AF6" s="125"/>
      <c r="AG6" s="125"/>
      <c r="AH6" s="125"/>
      <c r="AI6" s="125"/>
      <c r="AJ6" s="125"/>
      <c r="AK6" s="129" t="s">
        <v>17</v>
      </c>
      <c r="AL6" s="130" t="s">
        <v>13</v>
      </c>
      <c r="AN6" s="128" t="s">
        <v>41</v>
      </c>
      <c r="AO6" s="106" t="s">
        <v>42</v>
      </c>
      <c r="AP6" s="106" t="s">
        <v>46</v>
      </c>
      <c r="AQ6" s="106" t="s">
        <v>43</v>
      </c>
      <c r="AR6" s="106" t="s">
        <v>45</v>
      </c>
      <c r="AS6" s="128" t="s">
        <v>8</v>
      </c>
      <c r="AT6" s="104" t="s">
        <v>44</v>
      </c>
      <c r="AU6" s="104" t="s">
        <v>127</v>
      </c>
      <c r="AV6" s="104" t="s">
        <v>71</v>
      </c>
      <c r="AW6" s="143" t="s">
        <v>91</v>
      </c>
      <c r="AX6" s="143" t="s">
        <v>92</v>
      </c>
      <c r="AY6" s="143" t="s">
        <v>93</v>
      </c>
      <c r="BA6" s="128" t="s">
        <v>47</v>
      </c>
      <c r="BB6" s="128" t="s">
        <v>41</v>
      </c>
      <c r="BC6" s="106" t="s">
        <v>42</v>
      </c>
      <c r="BD6" s="106" t="s">
        <v>46</v>
      </c>
      <c r="BE6" s="106" t="s">
        <v>43</v>
      </c>
      <c r="BF6" s="106" t="s">
        <v>45</v>
      </c>
      <c r="BG6" s="128" t="s">
        <v>8</v>
      </c>
      <c r="BH6" s="104" t="s">
        <v>44</v>
      </c>
      <c r="BI6" s="104" t="s">
        <v>127</v>
      </c>
      <c r="BJ6" s="104" t="s">
        <v>71</v>
      </c>
      <c r="BK6" s="143" t="s">
        <v>91</v>
      </c>
      <c r="BL6" s="143" t="s">
        <v>92</v>
      </c>
      <c r="BM6" s="143" t="s">
        <v>93</v>
      </c>
    </row>
    <row r="7" spans="1:65" s="3" customFormat="1" ht="25.5">
      <c r="A7" s="123"/>
      <c r="B7" s="126"/>
      <c r="C7" s="119" t="s">
        <v>15</v>
      </c>
      <c r="D7" s="118" t="s">
        <v>5</v>
      </c>
      <c r="E7" s="118" t="s">
        <v>6</v>
      </c>
      <c r="F7" s="118" t="s">
        <v>7</v>
      </c>
      <c r="G7" s="118" t="s">
        <v>8</v>
      </c>
      <c r="H7" s="118"/>
      <c r="I7" s="4" t="s">
        <v>11</v>
      </c>
      <c r="J7" s="5" t="s">
        <v>16</v>
      </c>
      <c r="K7" s="126"/>
      <c r="L7" s="131"/>
      <c r="M7" s="137"/>
      <c r="N7" s="128"/>
      <c r="O7" s="105"/>
      <c r="P7" s="105"/>
      <c r="Q7" s="105"/>
      <c r="R7" s="105"/>
      <c r="S7" s="128"/>
      <c r="T7" s="105"/>
      <c r="U7" s="105"/>
      <c r="V7" s="105"/>
      <c r="W7" s="105"/>
      <c r="X7" s="105"/>
      <c r="Y7" s="105"/>
      <c r="AA7" s="123"/>
      <c r="AB7" s="126"/>
      <c r="AC7" s="119" t="s">
        <v>15</v>
      </c>
      <c r="AD7" s="118" t="s">
        <v>5</v>
      </c>
      <c r="AE7" s="118" t="s">
        <v>6</v>
      </c>
      <c r="AF7" s="118" t="s">
        <v>7</v>
      </c>
      <c r="AG7" s="118" t="s">
        <v>8</v>
      </c>
      <c r="AH7" s="118"/>
      <c r="AI7" s="4" t="s">
        <v>11</v>
      </c>
      <c r="AJ7" s="5" t="s">
        <v>16</v>
      </c>
      <c r="AK7" s="126"/>
      <c r="AL7" s="131"/>
      <c r="AN7" s="128"/>
      <c r="AO7" s="105"/>
      <c r="AP7" s="105"/>
      <c r="AQ7" s="105"/>
      <c r="AR7" s="105"/>
      <c r="AS7" s="128"/>
      <c r="AT7" s="105"/>
      <c r="AU7" s="105"/>
      <c r="AV7" s="105"/>
      <c r="AW7" s="144"/>
      <c r="AX7" s="144"/>
      <c r="AY7" s="144"/>
      <c r="BA7" s="128"/>
      <c r="BB7" s="128"/>
      <c r="BC7" s="105"/>
      <c r="BD7" s="105"/>
      <c r="BE7" s="105"/>
      <c r="BF7" s="105"/>
      <c r="BG7" s="128"/>
      <c r="BH7" s="105"/>
      <c r="BI7" s="105"/>
      <c r="BJ7" s="105"/>
      <c r="BK7" s="144"/>
      <c r="BL7" s="144"/>
      <c r="BM7" s="144"/>
    </row>
    <row r="8" spans="1:65" s="2" customFormat="1" ht="19.5" thickBot="1">
      <c r="A8" s="124"/>
      <c r="B8" s="127"/>
      <c r="C8" s="120"/>
      <c r="D8" s="121"/>
      <c r="E8" s="121"/>
      <c r="F8" s="121"/>
      <c r="G8" s="13" t="s">
        <v>9</v>
      </c>
      <c r="H8" s="13" t="s">
        <v>10</v>
      </c>
      <c r="I8" s="13" t="s">
        <v>12</v>
      </c>
      <c r="J8" s="13" t="s">
        <v>12</v>
      </c>
      <c r="K8" s="127"/>
      <c r="L8" s="132"/>
      <c r="M8" s="137"/>
      <c r="N8" s="128"/>
      <c r="O8" s="105"/>
      <c r="P8" s="105"/>
      <c r="Q8" s="105"/>
      <c r="R8" s="105"/>
      <c r="S8" s="128"/>
      <c r="T8" s="105"/>
      <c r="U8" s="105"/>
      <c r="V8" s="105"/>
      <c r="W8" s="105"/>
      <c r="X8" s="105"/>
      <c r="Y8" s="105"/>
      <c r="AA8" s="124"/>
      <c r="AB8" s="127"/>
      <c r="AC8" s="120"/>
      <c r="AD8" s="121"/>
      <c r="AE8" s="121"/>
      <c r="AF8" s="121"/>
      <c r="AG8" s="13" t="s">
        <v>9</v>
      </c>
      <c r="AH8" s="13" t="s">
        <v>10</v>
      </c>
      <c r="AI8" s="13" t="s">
        <v>12</v>
      </c>
      <c r="AJ8" s="13" t="s">
        <v>12</v>
      </c>
      <c r="AK8" s="127"/>
      <c r="AL8" s="132"/>
      <c r="AN8" s="128"/>
      <c r="AO8" s="105"/>
      <c r="AP8" s="105"/>
      <c r="AQ8" s="105"/>
      <c r="AR8" s="105"/>
      <c r="AS8" s="128"/>
      <c r="AT8" s="105"/>
      <c r="AU8" s="105"/>
      <c r="AV8" s="105"/>
      <c r="AW8" s="144"/>
      <c r="AX8" s="144"/>
      <c r="AY8" s="144"/>
      <c r="BA8" s="128"/>
      <c r="BB8" s="128"/>
      <c r="BC8" s="105"/>
      <c r="BD8" s="105"/>
      <c r="BE8" s="105"/>
      <c r="BF8" s="105"/>
      <c r="BG8" s="128"/>
      <c r="BH8" s="105"/>
      <c r="BI8" s="105"/>
      <c r="BJ8" s="105"/>
      <c r="BK8" s="144"/>
      <c r="BL8" s="144"/>
      <c r="BM8" s="144"/>
    </row>
    <row r="9" spans="1:65">
      <c r="A9" s="10">
        <v>2</v>
      </c>
      <c r="B9" s="17" t="s">
        <v>26</v>
      </c>
      <c r="C9" s="11"/>
      <c r="D9" s="11">
        <v>2</v>
      </c>
      <c r="E9" s="18">
        <v>0.375</v>
      </c>
      <c r="F9" s="18">
        <v>0.6875</v>
      </c>
      <c r="G9" s="11"/>
      <c r="H9" s="11">
        <v>1</v>
      </c>
      <c r="I9" s="11"/>
      <c r="J9" s="11"/>
      <c r="K9" s="11"/>
      <c r="L9" s="12" t="s">
        <v>83</v>
      </c>
      <c r="M9" s="28">
        <v>91</v>
      </c>
      <c r="N9" s="50">
        <v>742</v>
      </c>
      <c r="O9" s="51">
        <v>209</v>
      </c>
      <c r="P9" s="51">
        <v>150</v>
      </c>
      <c r="Q9" s="51">
        <v>15</v>
      </c>
      <c r="R9" s="51"/>
      <c r="S9" s="51">
        <v>54</v>
      </c>
      <c r="T9" s="51">
        <v>1424</v>
      </c>
      <c r="U9" s="98"/>
      <c r="V9" s="98"/>
      <c r="W9" s="32">
        <f>SUM(N9:V9)</f>
        <v>2594</v>
      </c>
      <c r="X9" s="32">
        <f>W9*10.18</f>
        <v>26406.92</v>
      </c>
      <c r="Y9" s="50">
        <f>ROUNDDOWN(X9*0.1,0)</f>
        <v>2640</v>
      </c>
      <c r="AA9" s="10">
        <v>2</v>
      </c>
      <c r="AB9" s="17" t="s">
        <v>26</v>
      </c>
      <c r="AC9" s="11"/>
      <c r="AD9" s="11">
        <v>1</v>
      </c>
      <c r="AE9" s="18">
        <v>0.47916666666666669</v>
      </c>
      <c r="AF9" s="18">
        <v>0.75</v>
      </c>
      <c r="AG9" s="11">
        <v>1</v>
      </c>
      <c r="AH9" s="11">
        <v>1</v>
      </c>
      <c r="AI9" s="11"/>
      <c r="AJ9" s="11"/>
      <c r="AK9" s="11"/>
      <c r="AL9" s="12"/>
      <c r="AN9" s="33">
        <v>621</v>
      </c>
      <c r="AO9" s="8">
        <v>209</v>
      </c>
      <c r="AP9" s="8">
        <v>150</v>
      </c>
      <c r="AQ9" s="8">
        <v>15</v>
      </c>
      <c r="AR9" s="8"/>
      <c r="AS9" s="8">
        <v>108</v>
      </c>
      <c r="AT9" s="8">
        <v>1400</v>
      </c>
      <c r="AU9" s="98"/>
      <c r="AV9" s="98"/>
      <c r="AW9" s="52">
        <f>SUM(AN9:AV9)</f>
        <v>2503</v>
      </c>
      <c r="AX9" s="52">
        <f>AW9*10.18</f>
        <v>25480.54</v>
      </c>
      <c r="AY9" s="28">
        <f>ROUNDDOWN(AX9*0.1,0)</f>
        <v>2548</v>
      </c>
      <c r="BA9" s="34" t="s">
        <v>49</v>
      </c>
      <c r="BB9" s="32">
        <f t="shared" ref="BB9:BB36" si="0">N9-AN9</f>
        <v>121</v>
      </c>
      <c r="BC9" s="32">
        <f t="shared" ref="BC9:BC36" si="1">O9-AO9</f>
        <v>0</v>
      </c>
      <c r="BD9" s="32">
        <f t="shared" ref="BD9:BD36" si="2">P9-AP9</f>
        <v>0</v>
      </c>
      <c r="BE9" s="32">
        <f t="shared" ref="BE9:BE36" si="3">Q9-AQ9</f>
        <v>0</v>
      </c>
      <c r="BF9" s="32">
        <f t="shared" ref="BF9:BF36" si="4">R9-AR9</f>
        <v>0</v>
      </c>
      <c r="BG9" s="39">
        <f t="shared" ref="BG9:BG36" si="5">S9-AS9</f>
        <v>-54</v>
      </c>
      <c r="BH9" s="32">
        <f t="shared" ref="BH9:BH24" si="6">T9-AT9</f>
        <v>24</v>
      </c>
      <c r="BI9" s="98"/>
      <c r="BJ9" s="98"/>
      <c r="BK9" s="52">
        <f t="shared" ref="BK9:BK37" si="7">SUM(BB9:BJ9)</f>
        <v>91</v>
      </c>
      <c r="BL9" s="52">
        <f>BK9*10.18</f>
        <v>926.38</v>
      </c>
      <c r="BM9" s="28">
        <f>ROUNDDOWN(BL9*0.1,0)</f>
        <v>92</v>
      </c>
    </row>
    <row r="10" spans="1:65">
      <c r="A10" s="7">
        <v>3</v>
      </c>
      <c r="B10" s="6" t="s">
        <v>28</v>
      </c>
      <c r="C10" s="8"/>
      <c r="D10" s="8">
        <v>2</v>
      </c>
      <c r="E10" s="18">
        <v>0.375</v>
      </c>
      <c r="F10" s="18">
        <v>0.6875</v>
      </c>
      <c r="G10" s="8"/>
      <c r="H10" s="8">
        <v>1</v>
      </c>
      <c r="I10" s="8"/>
      <c r="J10" s="8"/>
      <c r="K10" s="8"/>
      <c r="L10" s="9" t="s">
        <v>84</v>
      </c>
      <c r="M10" s="28">
        <v>67</v>
      </c>
      <c r="N10" s="50">
        <v>742</v>
      </c>
      <c r="O10" s="51">
        <v>209</v>
      </c>
      <c r="P10" s="51"/>
      <c r="Q10" s="51">
        <v>15</v>
      </c>
      <c r="R10" s="51"/>
      <c r="S10" s="51">
        <v>54</v>
      </c>
      <c r="T10" s="51"/>
      <c r="U10" s="98"/>
      <c r="V10" s="98"/>
      <c r="W10" s="32">
        <f t="shared" ref="W10:W36" si="8">SUM(N10:V10)</f>
        <v>1020</v>
      </c>
      <c r="X10" s="32">
        <f t="shared" ref="X10:X37" si="9">W10*10.18</f>
        <v>10383.6</v>
      </c>
      <c r="Y10" s="50">
        <f t="shared" ref="Y10:Y37" si="10">ROUNDDOWN(X10*0.1,0)</f>
        <v>1038</v>
      </c>
      <c r="AA10" s="7">
        <v>3</v>
      </c>
      <c r="AB10" s="6" t="s">
        <v>28</v>
      </c>
      <c r="AC10" s="8"/>
      <c r="AD10" s="8">
        <v>1</v>
      </c>
      <c r="AE10" s="18">
        <v>0.64583333333333337</v>
      </c>
      <c r="AF10" s="18">
        <v>0.75</v>
      </c>
      <c r="AG10" s="8">
        <v>1</v>
      </c>
      <c r="AH10" s="8">
        <v>1</v>
      </c>
      <c r="AI10" s="8"/>
      <c r="AJ10" s="8"/>
      <c r="AK10" s="8"/>
      <c r="AL10" s="9"/>
      <c r="AN10" s="33">
        <v>621</v>
      </c>
      <c r="AO10" s="8">
        <v>209</v>
      </c>
      <c r="AP10" s="8"/>
      <c r="AQ10" s="8">
        <v>15</v>
      </c>
      <c r="AR10" s="8"/>
      <c r="AS10" s="8">
        <v>108</v>
      </c>
      <c r="AT10" s="8"/>
      <c r="AU10" s="98"/>
      <c r="AV10" s="98"/>
      <c r="AW10" s="52">
        <f t="shared" ref="AW10:AW36" si="11">SUM(AN10:AV10)</f>
        <v>953</v>
      </c>
      <c r="AX10" s="52">
        <f t="shared" ref="AX10:AX37" si="12">AW10*10.18</f>
        <v>9701.5399999999991</v>
      </c>
      <c r="AY10" s="28">
        <f t="shared" ref="AY10:AY37" si="13">ROUNDDOWN(AX10*0.1,0)</f>
        <v>970</v>
      </c>
      <c r="BA10" s="34" t="s">
        <v>49</v>
      </c>
      <c r="BB10" s="32">
        <f t="shared" si="0"/>
        <v>121</v>
      </c>
      <c r="BC10" s="32">
        <f t="shared" si="1"/>
        <v>0</v>
      </c>
      <c r="BD10" s="32">
        <f t="shared" si="2"/>
        <v>0</v>
      </c>
      <c r="BE10" s="32">
        <f t="shared" si="3"/>
        <v>0</v>
      </c>
      <c r="BF10" s="32">
        <f t="shared" si="4"/>
        <v>0</v>
      </c>
      <c r="BG10" s="39">
        <f t="shared" si="5"/>
        <v>-54</v>
      </c>
      <c r="BH10" s="32">
        <f t="shared" si="6"/>
        <v>0</v>
      </c>
      <c r="BI10" s="98"/>
      <c r="BJ10" s="98"/>
      <c r="BK10" s="52">
        <f t="shared" si="7"/>
        <v>67</v>
      </c>
      <c r="BL10" s="52">
        <f t="shared" ref="BL10:BL37" si="14">BK10*10.18</f>
        <v>682.06</v>
      </c>
      <c r="BM10" s="28">
        <f t="shared" ref="BM10:BM37" si="15">ROUNDDOWN(BL10*0.1,0)</f>
        <v>68</v>
      </c>
    </row>
    <row r="11" spans="1:65">
      <c r="A11" s="7">
        <v>5</v>
      </c>
      <c r="B11" s="6" t="s">
        <v>30</v>
      </c>
      <c r="C11" s="8"/>
      <c r="D11" s="8">
        <v>2</v>
      </c>
      <c r="E11" s="18">
        <v>0.375</v>
      </c>
      <c r="F11" s="18">
        <v>0.6875</v>
      </c>
      <c r="G11" s="8"/>
      <c r="H11" s="8">
        <v>1</v>
      </c>
      <c r="I11" s="8"/>
      <c r="J11" s="8"/>
      <c r="K11" s="8"/>
      <c r="L11" s="9" t="s">
        <v>54</v>
      </c>
      <c r="M11" s="28">
        <v>121</v>
      </c>
      <c r="N11" s="50">
        <v>742</v>
      </c>
      <c r="O11" s="51">
        <v>209</v>
      </c>
      <c r="P11" s="51"/>
      <c r="Q11" s="51">
        <v>15</v>
      </c>
      <c r="R11" s="51"/>
      <c r="S11" s="51">
        <v>54</v>
      </c>
      <c r="T11" s="51"/>
      <c r="U11" s="98"/>
      <c r="V11" s="98"/>
      <c r="W11" s="32">
        <f t="shared" si="8"/>
        <v>1020</v>
      </c>
      <c r="X11" s="32">
        <f t="shared" si="9"/>
        <v>10383.6</v>
      </c>
      <c r="Y11" s="101">
        <f t="shared" si="10"/>
        <v>1038</v>
      </c>
      <c r="AA11" s="7">
        <v>5</v>
      </c>
      <c r="AB11" s="6" t="s">
        <v>30</v>
      </c>
      <c r="AC11" s="8"/>
      <c r="AD11" s="8">
        <v>1</v>
      </c>
      <c r="AE11" s="18">
        <v>0.64583333333333337</v>
      </c>
      <c r="AF11" s="18">
        <v>0.73958333333333337</v>
      </c>
      <c r="AG11" s="8">
        <v>1</v>
      </c>
      <c r="AH11" s="8"/>
      <c r="AI11" s="8"/>
      <c r="AJ11" s="8"/>
      <c r="AK11" s="8"/>
      <c r="AL11" s="9"/>
      <c r="AN11" s="33">
        <v>621</v>
      </c>
      <c r="AO11" s="8">
        <v>209</v>
      </c>
      <c r="AP11" s="8"/>
      <c r="AQ11" s="8">
        <v>15</v>
      </c>
      <c r="AR11" s="8"/>
      <c r="AS11" s="8">
        <v>54</v>
      </c>
      <c r="AT11" s="8"/>
      <c r="AU11" s="98"/>
      <c r="AV11" s="98"/>
      <c r="AW11" s="52">
        <f t="shared" si="11"/>
        <v>899</v>
      </c>
      <c r="AX11" s="52">
        <f t="shared" si="12"/>
        <v>9151.82</v>
      </c>
      <c r="AY11" s="28">
        <f t="shared" si="13"/>
        <v>915</v>
      </c>
      <c r="BA11" s="34" t="s">
        <v>49</v>
      </c>
      <c r="BB11" s="32">
        <f t="shared" si="0"/>
        <v>121</v>
      </c>
      <c r="BC11" s="32">
        <f t="shared" si="1"/>
        <v>0</v>
      </c>
      <c r="BD11" s="32">
        <f t="shared" si="2"/>
        <v>0</v>
      </c>
      <c r="BE11" s="32">
        <f t="shared" si="3"/>
        <v>0</v>
      </c>
      <c r="BF11" s="32">
        <f t="shared" si="4"/>
        <v>0</v>
      </c>
      <c r="BG11" s="32">
        <f t="shared" si="5"/>
        <v>0</v>
      </c>
      <c r="BH11" s="32">
        <f t="shared" si="6"/>
        <v>0</v>
      </c>
      <c r="BI11" s="98"/>
      <c r="BJ11" s="98"/>
      <c r="BK11" s="52">
        <f t="shared" si="7"/>
        <v>121</v>
      </c>
      <c r="BL11" s="52">
        <f t="shared" si="14"/>
        <v>1231.78</v>
      </c>
      <c r="BM11" s="28">
        <f t="shared" si="15"/>
        <v>123</v>
      </c>
    </row>
    <row r="12" spans="1:65">
      <c r="A12" s="7">
        <v>6</v>
      </c>
      <c r="B12" s="6" t="s">
        <v>32</v>
      </c>
      <c r="C12" s="8" t="s">
        <v>35</v>
      </c>
      <c r="D12" s="8"/>
      <c r="E12" s="18"/>
      <c r="F12" s="18"/>
      <c r="G12" s="8"/>
      <c r="H12" s="8"/>
      <c r="I12" s="8"/>
      <c r="J12" s="8"/>
      <c r="K12" s="8"/>
      <c r="L12" s="9" t="s">
        <v>55</v>
      </c>
      <c r="M12" s="28">
        <v>-859</v>
      </c>
      <c r="N12" s="50"/>
      <c r="O12" s="51"/>
      <c r="P12" s="51"/>
      <c r="Q12" s="51"/>
      <c r="R12" s="51">
        <v>94</v>
      </c>
      <c r="S12" s="51"/>
      <c r="T12" s="51"/>
      <c r="U12" s="98"/>
      <c r="V12" s="98"/>
      <c r="W12" s="32">
        <f t="shared" si="8"/>
        <v>94</v>
      </c>
      <c r="X12" s="32">
        <f t="shared" si="9"/>
        <v>956.92</v>
      </c>
      <c r="Y12" s="50">
        <f t="shared" si="10"/>
        <v>95</v>
      </c>
      <c r="AA12" s="7">
        <v>6</v>
      </c>
      <c r="AB12" s="6" t="s">
        <v>32</v>
      </c>
      <c r="AC12" s="8"/>
      <c r="AD12" s="8">
        <v>1</v>
      </c>
      <c r="AE12" s="18">
        <v>0.61805555555555558</v>
      </c>
      <c r="AF12" s="18">
        <v>0.75</v>
      </c>
      <c r="AG12" s="8">
        <v>1</v>
      </c>
      <c r="AH12" s="8">
        <v>1</v>
      </c>
      <c r="AI12" s="8"/>
      <c r="AJ12" s="8"/>
      <c r="AK12" s="8"/>
      <c r="AL12" s="9"/>
      <c r="AN12" s="33">
        <v>621</v>
      </c>
      <c r="AO12" s="8">
        <v>209</v>
      </c>
      <c r="AP12" s="8"/>
      <c r="AQ12" s="8">
        <v>15</v>
      </c>
      <c r="AR12" s="8"/>
      <c r="AS12" s="8">
        <v>108</v>
      </c>
      <c r="AT12" s="8"/>
      <c r="AU12" s="98"/>
      <c r="AV12" s="98"/>
      <c r="AW12" s="52">
        <f t="shared" si="11"/>
        <v>953</v>
      </c>
      <c r="AX12" s="52">
        <f t="shared" si="12"/>
        <v>9701.5399999999991</v>
      </c>
      <c r="AY12" s="28">
        <f t="shared" si="13"/>
        <v>970</v>
      </c>
      <c r="BA12" s="35" t="s">
        <v>52</v>
      </c>
      <c r="BB12" s="39">
        <f t="shared" si="0"/>
        <v>-621</v>
      </c>
      <c r="BC12" s="39">
        <f t="shared" si="1"/>
        <v>-209</v>
      </c>
      <c r="BD12" s="39">
        <f t="shared" si="2"/>
        <v>0</v>
      </c>
      <c r="BE12" s="39">
        <f t="shared" si="3"/>
        <v>-15</v>
      </c>
      <c r="BF12" s="39">
        <f t="shared" si="4"/>
        <v>94</v>
      </c>
      <c r="BG12" s="39">
        <f t="shared" si="5"/>
        <v>-108</v>
      </c>
      <c r="BH12" s="39">
        <f t="shared" si="6"/>
        <v>0</v>
      </c>
      <c r="BI12" s="35"/>
      <c r="BJ12" s="35"/>
      <c r="BK12" s="52">
        <f t="shared" si="7"/>
        <v>-859</v>
      </c>
      <c r="BL12" s="52">
        <f t="shared" si="14"/>
        <v>-8744.619999999999</v>
      </c>
      <c r="BM12" s="28">
        <f t="shared" si="15"/>
        <v>-874</v>
      </c>
    </row>
    <row r="13" spans="1:65">
      <c r="A13" s="7">
        <v>9</v>
      </c>
      <c r="B13" s="6" t="s">
        <v>26</v>
      </c>
      <c r="C13" s="8"/>
      <c r="D13" s="8">
        <v>2</v>
      </c>
      <c r="E13" s="18">
        <v>0.375</v>
      </c>
      <c r="F13" s="18">
        <v>0.6875</v>
      </c>
      <c r="G13" s="8"/>
      <c r="H13" s="8">
        <v>1</v>
      </c>
      <c r="I13" s="8"/>
      <c r="J13" s="8"/>
      <c r="K13" s="8"/>
      <c r="L13" s="12" t="s">
        <v>84</v>
      </c>
      <c r="M13" s="28">
        <v>67</v>
      </c>
      <c r="N13" s="50">
        <v>742</v>
      </c>
      <c r="O13" s="51">
        <v>209</v>
      </c>
      <c r="P13" s="51"/>
      <c r="Q13" s="51">
        <v>15</v>
      </c>
      <c r="R13" s="51"/>
      <c r="S13" s="51">
        <v>54</v>
      </c>
      <c r="T13" s="51"/>
      <c r="U13" s="98"/>
      <c r="V13" s="98"/>
      <c r="W13" s="32">
        <f t="shared" si="8"/>
        <v>1020</v>
      </c>
      <c r="X13" s="32">
        <f t="shared" si="9"/>
        <v>10383.6</v>
      </c>
      <c r="Y13" s="50">
        <f t="shared" si="10"/>
        <v>1038</v>
      </c>
      <c r="AA13" s="7">
        <v>9</v>
      </c>
      <c r="AB13" s="6" t="s">
        <v>26</v>
      </c>
      <c r="AC13" s="8"/>
      <c r="AD13" s="8">
        <v>1</v>
      </c>
      <c r="AE13" s="18">
        <v>0.61805555555555558</v>
      </c>
      <c r="AF13" s="18">
        <v>0.75</v>
      </c>
      <c r="AG13" s="8">
        <v>1</v>
      </c>
      <c r="AH13" s="8">
        <v>1</v>
      </c>
      <c r="AI13" s="8"/>
      <c r="AJ13" s="8"/>
      <c r="AK13" s="8"/>
      <c r="AL13" s="9"/>
      <c r="AN13" s="33">
        <v>621</v>
      </c>
      <c r="AO13" s="8">
        <v>209</v>
      </c>
      <c r="AP13" s="8"/>
      <c r="AQ13" s="8">
        <v>15</v>
      </c>
      <c r="AR13" s="8"/>
      <c r="AS13" s="8">
        <v>108</v>
      </c>
      <c r="AT13" s="8"/>
      <c r="AU13" s="98"/>
      <c r="AV13" s="98"/>
      <c r="AW13" s="52">
        <f t="shared" si="11"/>
        <v>953</v>
      </c>
      <c r="AX13" s="52">
        <f t="shared" si="12"/>
        <v>9701.5399999999991</v>
      </c>
      <c r="AY13" s="28">
        <f t="shared" si="13"/>
        <v>970</v>
      </c>
      <c r="BA13" s="34" t="s">
        <v>49</v>
      </c>
      <c r="BB13" s="32">
        <f t="shared" si="0"/>
        <v>121</v>
      </c>
      <c r="BC13" s="32">
        <f t="shared" si="1"/>
        <v>0</v>
      </c>
      <c r="BD13" s="32">
        <f t="shared" si="2"/>
        <v>0</v>
      </c>
      <c r="BE13" s="32">
        <f t="shared" si="3"/>
        <v>0</v>
      </c>
      <c r="BF13" s="32">
        <f t="shared" si="4"/>
        <v>0</v>
      </c>
      <c r="BG13" s="39">
        <f t="shared" si="5"/>
        <v>-54</v>
      </c>
      <c r="BH13" s="32">
        <f t="shared" si="6"/>
        <v>0</v>
      </c>
      <c r="BI13" s="98"/>
      <c r="BJ13" s="98"/>
      <c r="BK13" s="52">
        <f t="shared" si="7"/>
        <v>67</v>
      </c>
      <c r="BL13" s="52">
        <f t="shared" si="14"/>
        <v>682.06</v>
      </c>
      <c r="BM13" s="28">
        <f t="shared" si="15"/>
        <v>68</v>
      </c>
    </row>
    <row r="14" spans="1:65">
      <c r="A14" s="7">
        <v>10</v>
      </c>
      <c r="B14" s="6" t="s">
        <v>28</v>
      </c>
      <c r="C14" s="8"/>
      <c r="D14" s="8">
        <v>2</v>
      </c>
      <c r="E14" s="18">
        <v>0.375</v>
      </c>
      <c r="F14" s="18">
        <v>0.6875</v>
      </c>
      <c r="G14" s="8"/>
      <c r="H14" s="8">
        <v>1</v>
      </c>
      <c r="I14" s="8"/>
      <c r="J14" s="8"/>
      <c r="K14" s="8"/>
      <c r="L14" s="12" t="s">
        <v>84</v>
      </c>
      <c r="M14" s="28">
        <v>67</v>
      </c>
      <c r="N14" s="50">
        <v>742</v>
      </c>
      <c r="O14" s="51">
        <v>209</v>
      </c>
      <c r="P14" s="51"/>
      <c r="Q14" s="51">
        <v>15</v>
      </c>
      <c r="R14" s="51"/>
      <c r="S14" s="51">
        <v>54</v>
      </c>
      <c r="T14" s="51"/>
      <c r="U14" s="98"/>
      <c r="V14" s="98"/>
      <c r="W14" s="32">
        <f t="shared" si="8"/>
        <v>1020</v>
      </c>
      <c r="X14" s="32">
        <f t="shared" si="9"/>
        <v>10383.6</v>
      </c>
      <c r="Y14" s="50">
        <f t="shared" si="10"/>
        <v>1038</v>
      </c>
      <c r="AA14" s="7">
        <v>10</v>
      </c>
      <c r="AB14" s="6" t="s">
        <v>28</v>
      </c>
      <c r="AC14" s="8"/>
      <c r="AD14" s="8">
        <v>1</v>
      </c>
      <c r="AE14" s="18">
        <v>0.64583333333333337</v>
      </c>
      <c r="AF14" s="18">
        <v>0.75</v>
      </c>
      <c r="AG14" s="8">
        <v>1</v>
      </c>
      <c r="AH14" s="8">
        <v>1</v>
      </c>
      <c r="AI14" s="8"/>
      <c r="AJ14" s="8"/>
      <c r="AK14" s="8"/>
      <c r="AL14" s="9"/>
      <c r="AN14" s="33">
        <v>621</v>
      </c>
      <c r="AO14" s="8">
        <v>209</v>
      </c>
      <c r="AP14" s="8"/>
      <c r="AQ14" s="8">
        <v>15</v>
      </c>
      <c r="AR14" s="8"/>
      <c r="AS14" s="8">
        <v>108</v>
      </c>
      <c r="AT14" s="8"/>
      <c r="AU14" s="98"/>
      <c r="AV14" s="98"/>
      <c r="AW14" s="52">
        <f t="shared" si="11"/>
        <v>953</v>
      </c>
      <c r="AX14" s="52">
        <f t="shared" si="12"/>
        <v>9701.5399999999991</v>
      </c>
      <c r="AY14" s="28">
        <f t="shared" si="13"/>
        <v>970</v>
      </c>
      <c r="BA14" s="34" t="s">
        <v>49</v>
      </c>
      <c r="BB14" s="32">
        <f t="shared" si="0"/>
        <v>121</v>
      </c>
      <c r="BC14" s="32">
        <f t="shared" si="1"/>
        <v>0</v>
      </c>
      <c r="BD14" s="32">
        <f t="shared" si="2"/>
        <v>0</v>
      </c>
      <c r="BE14" s="32">
        <f t="shared" si="3"/>
        <v>0</v>
      </c>
      <c r="BF14" s="32">
        <f t="shared" si="4"/>
        <v>0</v>
      </c>
      <c r="BG14" s="39">
        <f t="shared" si="5"/>
        <v>-54</v>
      </c>
      <c r="BH14" s="32">
        <f t="shared" si="6"/>
        <v>0</v>
      </c>
      <c r="BI14" s="98"/>
      <c r="BJ14" s="98"/>
      <c r="BK14" s="52">
        <f t="shared" si="7"/>
        <v>67</v>
      </c>
      <c r="BL14" s="52">
        <f t="shared" si="14"/>
        <v>682.06</v>
      </c>
      <c r="BM14" s="28">
        <f t="shared" si="15"/>
        <v>68</v>
      </c>
    </row>
    <row r="15" spans="1:65">
      <c r="A15" s="7">
        <v>12</v>
      </c>
      <c r="B15" s="6" t="s">
        <v>30</v>
      </c>
      <c r="C15" s="8"/>
      <c r="D15" s="8">
        <v>2</v>
      </c>
      <c r="E15" s="18">
        <v>0.375</v>
      </c>
      <c r="F15" s="18">
        <v>0.6875</v>
      </c>
      <c r="G15" s="8"/>
      <c r="H15" s="8">
        <v>1</v>
      </c>
      <c r="I15" s="8"/>
      <c r="J15" s="8"/>
      <c r="K15" s="8"/>
      <c r="L15" s="9" t="s">
        <v>54</v>
      </c>
      <c r="M15" s="28">
        <v>121</v>
      </c>
      <c r="N15" s="50">
        <v>742</v>
      </c>
      <c r="O15" s="51">
        <v>209</v>
      </c>
      <c r="P15" s="51"/>
      <c r="Q15" s="51">
        <v>15</v>
      </c>
      <c r="R15" s="51"/>
      <c r="S15" s="51">
        <v>54</v>
      </c>
      <c r="T15" s="51"/>
      <c r="U15" s="98"/>
      <c r="V15" s="98"/>
      <c r="W15" s="32">
        <f t="shared" si="8"/>
        <v>1020</v>
      </c>
      <c r="X15" s="32">
        <f t="shared" si="9"/>
        <v>10383.6</v>
      </c>
      <c r="Y15" s="50">
        <f t="shared" si="10"/>
        <v>1038</v>
      </c>
      <c r="AA15" s="7">
        <v>12</v>
      </c>
      <c r="AB15" s="6" t="s">
        <v>30</v>
      </c>
      <c r="AC15" s="8"/>
      <c r="AD15" s="8">
        <v>1</v>
      </c>
      <c r="AE15" s="18">
        <v>0.64583333333333337</v>
      </c>
      <c r="AF15" s="18">
        <v>0.73958333333333337</v>
      </c>
      <c r="AG15" s="8">
        <v>1</v>
      </c>
      <c r="AH15" s="8"/>
      <c r="AI15" s="8"/>
      <c r="AJ15" s="8"/>
      <c r="AK15" s="8"/>
      <c r="AL15" s="9"/>
      <c r="AN15" s="33">
        <v>621</v>
      </c>
      <c r="AO15" s="8">
        <v>209</v>
      </c>
      <c r="AP15" s="8"/>
      <c r="AQ15" s="8">
        <v>15</v>
      </c>
      <c r="AR15" s="8"/>
      <c r="AS15" s="8">
        <v>54</v>
      </c>
      <c r="AT15" s="8"/>
      <c r="AU15" s="98"/>
      <c r="AV15" s="98"/>
      <c r="AW15" s="52">
        <f t="shared" si="11"/>
        <v>899</v>
      </c>
      <c r="AX15" s="52">
        <f t="shared" si="12"/>
        <v>9151.82</v>
      </c>
      <c r="AY15" s="28">
        <f t="shared" si="13"/>
        <v>915</v>
      </c>
      <c r="BA15" s="34" t="s">
        <v>49</v>
      </c>
      <c r="BB15" s="32">
        <f t="shared" si="0"/>
        <v>121</v>
      </c>
      <c r="BC15" s="32">
        <f t="shared" si="1"/>
        <v>0</v>
      </c>
      <c r="BD15" s="32">
        <f t="shared" si="2"/>
        <v>0</v>
      </c>
      <c r="BE15" s="32">
        <f t="shared" si="3"/>
        <v>0</v>
      </c>
      <c r="BF15" s="32">
        <f t="shared" si="4"/>
        <v>0</v>
      </c>
      <c r="BG15" s="32">
        <f t="shared" si="5"/>
        <v>0</v>
      </c>
      <c r="BH15" s="32">
        <f t="shared" si="6"/>
        <v>0</v>
      </c>
      <c r="BI15" s="98"/>
      <c r="BJ15" s="98"/>
      <c r="BK15" s="52">
        <f t="shared" si="7"/>
        <v>121</v>
      </c>
      <c r="BL15" s="52">
        <f t="shared" si="14"/>
        <v>1231.78</v>
      </c>
      <c r="BM15" s="28">
        <f t="shared" si="15"/>
        <v>123</v>
      </c>
    </row>
    <row r="16" spans="1:65">
      <c r="A16" s="7">
        <v>13</v>
      </c>
      <c r="B16" s="6" t="s">
        <v>32</v>
      </c>
      <c r="C16" s="8"/>
      <c r="D16" s="8">
        <v>2</v>
      </c>
      <c r="E16" s="18">
        <v>0.375</v>
      </c>
      <c r="F16" s="18">
        <v>0.6875</v>
      </c>
      <c r="G16" s="8"/>
      <c r="H16" s="8">
        <v>1</v>
      </c>
      <c r="I16" s="8"/>
      <c r="J16" s="8"/>
      <c r="K16" s="8"/>
      <c r="L16" s="9" t="s">
        <v>56</v>
      </c>
      <c r="M16" s="28">
        <v>1020</v>
      </c>
      <c r="N16" s="50">
        <v>742</v>
      </c>
      <c r="O16" s="51">
        <v>209</v>
      </c>
      <c r="P16" s="51"/>
      <c r="Q16" s="51">
        <v>15</v>
      </c>
      <c r="R16" s="51"/>
      <c r="S16" s="51">
        <v>54</v>
      </c>
      <c r="T16" s="51"/>
      <c r="U16" s="98"/>
      <c r="V16" s="98"/>
      <c r="W16" s="32">
        <f t="shared" si="8"/>
        <v>1020</v>
      </c>
      <c r="X16" s="32">
        <f t="shared" si="9"/>
        <v>10383.6</v>
      </c>
      <c r="Y16" s="50">
        <f t="shared" si="10"/>
        <v>1038</v>
      </c>
      <c r="AA16" s="7">
        <v>13</v>
      </c>
      <c r="AB16" s="6" t="s">
        <v>32</v>
      </c>
      <c r="AC16" s="8"/>
      <c r="AD16" s="8"/>
      <c r="AE16" s="18"/>
      <c r="AF16" s="18"/>
      <c r="AG16" s="8"/>
      <c r="AH16" s="8"/>
      <c r="AI16" s="8"/>
      <c r="AJ16" s="8"/>
      <c r="AK16" s="8"/>
      <c r="AL16" s="9"/>
      <c r="AN16" s="33"/>
      <c r="AO16" s="8"/>
      <c r="AP16" s="8"/>
      <c r="AQ16" s="8"/>
      <c r="AR16" s="8"/>
      <c r="AS16" s="8"/>
      <c r="AT16" s="8"/>
      <c r="AU16" s="98"/>
      <c r="AV16" s="98"/>
      <c r="AW16" s="52">
        <f t="shared" si="11"/>
        <v>0</v>
      </c>
      <c r="AX16" s="52">
        <f t="shared" si="12"/>
        <v>0</v>
      </c>
      <c r="AY16" s="28">
        <f t="shared" si="13"/>
        <v>0</v>
      </c>
      <c r="BA16" s="35" t="s">
        <v>51</v>
      </c>
      <c r="BB16" s="39">
        <f t="shared" si="0"/>
        <v>742</v>
      </c>
      <c r="BC16" s="39">
        <f t="shared" si="1"/>
        <v>209</v>
      </c>
      <c r="BD16" s="39">
        <f t="shared" si="2"/>
        <v>0</v>
      </c>
      <c r="BE16" s="39">
        <f t="shared" si="3"/>
        <v>15</v>
      </c>
      <c r="BF16" s="39">
        <f t="shared" si="4"/>
        <v>0</v>
      </c>
      <c r="BG16" s="39">
        <f t="shared" si="5"/>
        <v>54</v>
      </c>
      <c r="BH16" s="39">
        <f t="shared" si="6"/>
        <v>0</v>
      </c>
      <c r="BI16" s="35"/>
      <c r="BJ16" s="35"/>
      <c r="BK16" s="52">
        <f t="shared" si="7"/>
        <v>1020</v>
      </c>
      <c r="BL16" s="52">
        <f t="shared" si="14"/>
        <v>10383.6</v>
      </c>
      <c r="BM16" s="28">
        <f t="shared" si="15"/>
        <v>1038</v>
      </c>
    </row>
    <row r="17" spans="1:65">
      <c r="A17" s="7">
        <v>16</v>
      </c>
      <c r="B17" s="6" t="s">
        <v>26</v>
      </c>
      <c r="C17" s="8"/>
      <c r="D17" s="8">
        <v>2</v>
      </c>
      <c r="E17" s="18">
        <v>0.375</v>
      </c>
      <c r="F17" s="18">
        <v>0.6875</v>
      </c>
      <c r="G17" s="8"/>
      <c r="H17" s="8">
        <v>1</v>
      </c>
      <c r="I17" s="8"/>
      <c r="J17" s="8"/>
      <c r="K17" s="8"/>
      <c r="L17" s="9" t="s">
        <v>57</v>
      </c>
      <c r="M17" s="28">
        <v>-54</v>
      </c>
      <c r="N17" s="50">
        <v>742</v>
      </c>
      <c r="O17" s="51">
        <v>209</v>
      </c>
      <c r="P17" s="51"/>
      <c r="Q17" s="51">
        <v>15</v>
      </c>
      <c r="R17" s="51"/>
      <c r="S17" s="51">
        <v>54</v>
      </c>
      <c r="T17" s="51"/>
      <c r="U17" s="98"/>
      <c r="V17" s="98"/>
      <c r="W17" s="32">
        <f t="shared" si="8"/>
        <v>1020</v>
      </c>
      <c r="X17" s="32">
        <f t="shared" si="9"/>
        <v>10383.6</v>
      </c>
      <c r="Y17" s="50">
        <f t="shared" si="10"/>
        <v>1038</v>
      </c>
      <c r="AA17" s="7">
        <v>16</v>
      </c>
      <c r="AB17" s="6" t="s">
        <v>26</v>
      </c>
      <c r="AC17" s="8"/>
      <c r="AD17" s="8">
        <v>2</v>
      </c>
      <c r="AE17" s="18">
        <v>0.5625</v>
      </c>
      <c r="AF17" s="18">
        <v>0.75</v>
      </c>
      <c r="AG17" s="8">
        <v>1</v>
      </c>
      <c r="AH17" s="8">
        <v>1</v>
      </c>
      <c r="AI17" s="8"/>
      <c r="AJ17" s="8"/>
      <c r="AK17" s="8"/>
      <c r="AL17" s="9"/>
      <c r="AN17" s="33">
        <v>742</v>
      </c>
      <c r="AO17" s="8">
        <v>209</v>
      </c>
      <c r="AP17" s="8"/>
      <c r="AQ17" s="8">
        <v>15</v>
      </c>
      <c r="AR17" s="8"/>
      <c r="AS17" s="8">
        <v>108</v>
      </c>
      <c r="AT17" s="8"/>
      <c r="AU17" s="98"/>
      <c r="AV17" s="98"/>
      <c r="AW17" s="52">
        <f t="shared" si="11"/>
        <v>1074</v>
      </c>
      <c r="AX17" s="52">
        <f t="shared" si="12"/>
        <v>10933.32</v>
      </c>
      <c r="AY17" s="28">
        <f t="shared" si="13"/>
        <v>1093</v>
      </c>
      <c r="BA17" s="35" t="s">
        <v>52</v>
      </c>
      <c r="BB17" s="32">
        <f t="shared" si="0"/>
        <v>0</v>
      </c>
      <c r="BC17" s="32">
        <f t="shared" si="1"/>
        <v>0</v>
      </c>
      <c r="BD17" s="32">
        <f t="shared" si="2"/>
        <v>0</v>
      </c>
      <c r="BE17" s="32">
        <f t="shared" si="3"/>
        <v>0</v>
      </c>
      <c r="BF17" s="32">
        <f t="shared" si="4"/>
        <v>0</v>
      </c>
      <c r="BG17" s="39">
        <f t="shared" si="5"/>
        <v>-54</v>
      </c>
      <c r="BH17" s="32">
        <f t="shared" si="6"/>
        <v>0</v>
      </c>
      <c r="BI17" s="98"/>
      <c r="BJ17" s="98"/>
      <c r="BK17" s="52">
        <f t="shared" si="7"/>
        <v>-54</v>
      </c>
      <c r="BL17" s="52">
        <f t="shared" si="14"/>
        <v>-549.72</v>
      </c>
      <c r="BM17" s="28">
        <f t="shared" si="15"/>
        <v>-54</v>
      </c>
    </row>
    <row r="18" spans="1:65">
      <c r="A18" s="7">
        <v>17</v>
      </c>
      <c r="B18" s="6" t="s">
        <v>28</v>
      </c>
      <c r="C18" s="8"/>
      <c r="D18" s="8">
        <v>2</v>
      </c>
      <c r="E18" s="18">
        <v>0.375</v>
      </c>
      <c r="F18" s="18">
        <v>0.6875</v>
      </c>
      <c r="G18" s="8"/>
      <c r="H18" s="8">
        <v>1</v>
      </c>
      <c r="I18" s="8"/>
      <c r="J18" s="8"/>
      <c r="K18" s="8"/>
      <c r="L18" s="9" t="s">
        <v>57</v>
      </c>
      <c r="M18" s="28">
        <v>-54</v>
      </c>
      <c r="N18" s="50">
        <v>742</v>
      </c>
      <c r="O18" s="51">
        <v>209</v>
      </c>
      <c r="P18" s="51"/>
      <c r="Q18" s="51">
        <v>15</v>
      </c>
      <c r="R18" s="51"/>
      <c r="S18" s="51">
        <v>54</v>
      </c>
      <c r="T18" s="51"/>
      <c r="U18" s="98"/>
      <c r="V18" s="98"/>
      <c r="W18" s="32">
        <f t="shared" si="8"/>
        <v>1020</v>
      </c>
      <c r="X18" s="32">
        <f t="shared" si="9"/>
        <v>10383.6</v>
      </c>
      <c r="Y18" s="50">
        <f t="shared" si="10"/>
        <v>1038</v>
      </c>
      <c r="AA18" s="7">
        <v>17</v>
      </c>
      <c r="AB18" s="6" t="s">
        <v>28</v>
      </c>
      <c r="AC18" s="8"/>
      <c r="AD18" s="8">
        <v>2</v>
      </c>
      <c r="AE18" s="18">
        <v>0.5625</v>
      </c>
      <c r="AF18" s="18">
        <v>0.75</v>
      </c>
      <c r="AG18" s="8">
        <v>1</v>
      </c>
      <c r="AH18" s="8">
        <v>1</v>
      </c>
      <c r="AI18" s="8"/>
      <c r="AJ18" s="8"/>
      <c r="AK18" s="8"/>
      <c r="AL18" s="9"/>
      <c r="AN18" s="33">
        <v>742</v>
      </c>
      <c r="AO18" s="8">
        <v>209</v>
      </c>
      <c r="AP18" s="8"/>
      <c r="AQ18" s="8">
        <v>15</v>
      </c>
      <c r="AR18" s="8"/>
      <c r="AS18" s="8">
        <v>108</v>
      </c>
      <c r="AT18" s="8"/>
      <c r="AU18" s="98"/>
      <c r="AV18" s="98"/>
      <c r="AW18" s="52">
        <f t="shared" si="11"/>
        <v>1074</v>
      </c>
      <c r="AX18" s="52">
        <f t="shared" si="12"/>
        <v>10933.32</v>
      </c>
      <c r="AY18" s="28">
        <f t="shared" si="13"/>
        <v>1093</v>
      </c>
      <c r="BA18" s="35" t="s">
        <v>52</v>
      </c>
      <c r="BB18" s="32">
        <f t="shared" si="0"/>
        <v>0</v>
      </c>
      <c r="BC18" s="32">
        <f t="shared" si="1"/>
        <v>0</v>
      </c>
      <c r="BD18" s="32">
        <f t="shared" si="2"/>
        <v>0</v>
      </c>
      <c r="BE18" s="32">
        <f t="shared" si="3"/>
        <v>0</v>
      </c>
      <c r="BF18" s="32">
        <f t="shared" si="4"/>
        <v>0</v>
      </c>
      <c r="BG18" s="39">
        <f t="shared" si="5"/>
        <v>-54</v>
      </c>
      <c r="BH18" s="32">
        <f t="shared" si="6"/>
        <v>0</v>
      </c>
      <c r="BI18" s="98"/>
      <c r="BJ18" s="98"/>
      <c r="BK18" s="52">
        <f t="shared" si="7"/>
        <v>-54</v>
      </c>
      <c r="BL18" s="52">
        <f t="shared" si="14"/>
        <v>-549.72</v>
      </c>
      <c r="BM18" s="28">
        <f t="shared" si="15"/>
        <v>-54</v>
      </c>
    </row>
    <row r="19" spans="1:65">
      <c r="A19" s="7">
        <v>19</v>
      </c>
      <c r="B19" s="6" t="s">
        <v>30</v>
      </c>
      <c r="C19" s="8"/>
      <c r="D19" s="8">
        <v>2</v>
      </c>
      <c r="E19" s="18">
        <v>0.33333333333333331</v>
      </c>
      <c r="F19" s="18">
        <v>0.6875</v>
      </c>
      <c r="G19" s="8"/>
      <c r="H19" s="8">
        <v>1</v>
      </c>
      <c r="I19" s="8"/>
      <c r="J19" s="8"/>
      <c r="K19" s="8"/>
      <c r="L19" s="9" t="s">
        <v>126</v>
      </c>
      <c r="M19" s="28"/>
      <c r="N19" s="50">
        <v>742</v>
      </c>
      <c r="O19" s="51">
        <v>209</v>
      </c>
      <c r="P19" s="51"/>
      <c r="Q19" s="51">
        <v>15</v>
      </c>
      <c r="R19" s="51"/>
      <c r="S19" s="51">
        <v>54</v>
      </c>
      <c r="T19" s="51"/>
      <c r="U19" s="98">
        <v>92</v>
      </c>
      <c r="V19" s="98"/>
      <c r="W19" s="32">
        <f t="shared" si="8"/>
        <v>1112</v>
      </c>
      <c r="X19" s="32">
        <f t="shared" si="9"/>
        <v>11320.16</v>
      </c>
      <c r="Y19" s="50">
        <f t="shared" si="10"/>
        <v>1132</v>
      </c>
      <c r="AA19" s="7">
        <v>19</v>
      </c>
      <c r="AB19" s="6" t="s">
        <v>30</v>
      </c>
      <c r="AC19" s="8"/>
      <c r="AD19" s="8">
        <v>2</v>
      </c>
      <c r="AE19" s="18">
        <v>0.5625</v>
      </c>
      <c r="AF19" s="18">
        <v>0.73958333333333337</v>
      </c>
      <c r="AG19" s="8">
        <v>1</v>
      </c>
      <c r="AH19" s="8"/>
      <c r="AI19" s="8"/>
      <c r="AJ19" s="8"/>
      <c r="AK19" s="8"/>
      <c r="AL19" s="9"/>
      <c r="AN19" s="33">
        <v>742</v>
      </c>
      <c r="AO19" s="8">
        <v>209</v>
      </c>
      <c r="AP19" s="8"/>
      <c r="AQ19" s="8">
        <v>15</v>
      </c>
      <c r="AR19" s="8"/>
      <c r="AS19" s="8">
        <v>54</v>
      </c>
      <c r="AT19" s="8"/>
      <c r="AU19" s="98"/>
      <c r="AV19" s="98"/>
      <c r="AW19" s="52">
        <f t="shared" si="11"/>
        <v>1020</v>
      </c>
      <c r="AX19" s="52">
        <f t="shared" si="12"/>
        <v>10383.6</v>
      </c>
      <c r="AY19" s="28">
        <f t="shared" si="13"/>
        <v>1038</v>
      </c>
      <c r="BA19" s="37" t="s">
        <v>48</v>
      </c>
      <c r="BB19" s="32">
        <f t="shared" si="0"/>
        <v>0</v>
      </c>
      <c r="BC19" s="32">
        <f t="shared" si="1"/>
        <v>0</v>
      </c>
      <c r="BD19" s="32">
        <f t="shared" si="2"/>
        <v>0</v>
      </c>
      <c r="BE19" s="32">
        <f t="shared" si="3"/>
        <v>0</v>
      </c>
      <c r="BF19" s="32">
        <f t="shared" si="4"/>
        <v>0</v>
      </c>
      <c r="BG19" s="32">
        <f t="shared" si="5"/>
        <v>0</v>
      </c>
      <c r="BH19" s="32">
        <f t="shared" si="6"/>
        <v>0</v>
      </c>
      <c r="BI19" s="98">
        <v>92</v>
      </c>
      <c r="BJ19" s="98"/>
      <c r="BK19" s="52">
        <f>SUM(BB19:BJ19)</f>
        <v>92</v>
      </c>
      <c r="BL19" s="52">
        <f t="shared" si="14"/>
        <v>936.56</v>
      </c>
      <c r="BM19" s="28">
        <f t="shared" si="15"/>
        <v>93</v>
      </c>
    </row>
    <row r="20" spans="1:65">
      <c r="A20" s="7">
        <v>20</v>
      </c>
      <c r="B20" s="6" t="s">
        <v>32</v>
      </c>
      <c r="C20" s="8"/>
      <c r="D20" s="8">
        <v>2</v>
      </c>
      <c r="E20" s="18">
        <v>0.375</v>
      </c>
      <c r="F20" s="18">
        <v>0.6875</v>
      </c>
      <c r="G20" s="8"/>
      <c r="H20" s="8">
        <v>1</v>
      </c>
      <c r="I20" s="8"/>
      <c r="J20" s="8"/>
      <c r="K20" s="8"/>
      <c r="L20" s="9" t="s">
        <v>57</v>
      </c>
      <c r="M20" s="28">
        <v>-54</v>
      </c>
      <c r="N20" s="50">
        <v>742</v>
      </c>
      <c r="O20" s="51">
        <v>209</v>
      </c>
      <c r="P20" s="51"/>
      <c r="Q20" s="51">
        <v>15</v>
      </c>
      <c r="R20" s="51"/>
      <c r="S20" s="51">
        <v>54</v>
      </c>
      <c r="T20" s="51"/>
      <c r="U20" s="98"/>
      <c r="V20" s="98"/>
      <c r="W20" s="32">
        <f t="shared" si="8"/>
        <v>1020</v>
      </c>
      <c r="X20" s="32">
        <f t="shared" si="9"/>
        <v>10383.6</v>
      </c>
      <c r="Y20" s="50">
        <f t="shared" si="10"/>
        <v>1038</v>
      </c>
      <c r="AA20" s="7">
        <v>20</v>
      </c>
      <c r="AB20" s="6" t="s">
        <v>32</v>
      </c>
      <c r="AC20" s="8"/>
      <c r="AD20" s="8">
        <v>2</v>
      </c>
      <c r="AE20" s="18">
        <v>0.375</v>
      </c>
      <c r="AF20" s="18">
        <v>0.6875</v>
      </c>
      <c r="AG20" s="8">
        <v>1</v>
      </c>
      <c r="AH20" s="8">
        <v>1</v>
      </c>
      <c r="AI20" s="8"/>
      <c r="AJ20" s="8"/>
      <c r="AK20" s="8"/>
      <c r="AL20" s="9"/>
      <c r="AN20" s="33">
        <v>742</v>
      </c>
      <c r="AO20" s="8">
        <v>209</v>
      </c>
      <c r="AP20" s="8"/>
      <c r="AQ20" s="8">
        <v>15</v>
      </c>
      <c r="AR20" s="8"/>
      <c r="AS20" s="8">
        <v>108</v>
      </c>
      <c r="AT20" s="8"/>
      <c r="AU20" s="98"/>
      <c r="AV20" s="98"/>
      <c r="AW20" s="52">
        <f t="shared" si="11"/>
        <v>1074</v>
      </c>
      <c r="AX20" s="52">
        <f t="shared" si="12"/>
        <v>10933.32</v>
      </c>
      <c r="AY20" s="28">
        <f t="shared" si="13"/>
        <v>1093</v>
      </c>
      <c r="BA20" s="35" t="s">
        <v>52</v>
      </c>
      <c r="BB20" s="32">
        <f t="shared" si="0"/>
        <v>0</v>
      </c>
      <c r="BC20" s="32">
        <f t="shared" si="1"/>
        <v>0</v>
      </c>
      <c r="BD20" s="32">
        <f t="shared" si="2"/>
        <v>0</v>
      </c>
      <c r="BE20" s="32">
        <f t="shared" si="3"/>
        <v>0</v>
      </c>
      <c r="BF20" s="32">
        <f t="shared" si="4"/>
        <v>0</v>
      </c>
      <c r="BG20" s="39">
        <f t="shared" si="5"/>
        <v>-54</v>
      </c>
      <c r="BH20" s="32">
        <f t="shared" si="6"/>
        <v>0</v>
      </c>
      <c r="BI20" s="98"/>
      <c r="BJ20" s="98"/>
      <c r="BK20" s="52">
        <f t="shared" si="7"/>
        <v>-54</v>
      </c>
      <c r="BL20" s="52">
        <f t="shared" si="14"/>
        <v>-549.72</v>
      </c>
      <c r="BM20" s="28">
        <f t="shared" si="15"/>
        <v>-54</v>
      </c>
    </row>
    <row r="21" spans="1:65">
      <c r="A21" s="7">
        <v>24</v>
      </c>
      <c r="B21" s="6" t="s">
        <v>28</v>
      </c>
      <c r="C21" s="8"/>
      <c r="D21" s="8">
        <v>2</v>
      </c>
      <c r="E21" s="18">
        <v>0.375</v>
      </c>
      <c r="F21" s="18">
        <v>0.6875</v>
      </c>
      <c r="G21" s="8"/>
      <c r="H21" s="8">
        <v>1</v>
      </c>
      <c r="I21" s="8"/>
      <c r="J21" s="8"/>
      <c r="K21" s="8"/>
      <c r="L21" s="9" t="s">
        <v>53</v>
      </c>
      <c r="M21" s="28">
        <v>67</v>
      </c>
      <c r="N21" s="50">
        <v>742</v>
      </c>
      <c r="O21" s="51">
        <v>209</v>
      </c>
      <c r="P21" s="51"/>
      <c r="Q21" s="51">
        <v>15</v>
      </c>
      <c r="R21" s="51"/>
      <c r="S21" s="51">
        <v>54</v>
      </c>
      <c r="T21" s="51"/>
      <c r="U21" s="98"/>
      <c r="V21" s="98"/>
      <c r="W21" s="32">
        <f t="shared" si="8"/>
        <v>1020</v>
      </c>
      <c r="X21" s="32">
        <f t="shared" si="9"/>
        <v>10383.6</v>
      </c>
      <c r="Y21" s="50">
        <f t="shared" si="10"/>
        <v>1038</v>
      </c>
      <c r="AA21" s="7">
        <v>24</v>
      </c>
      <c r="AB21" s="6" t="s">
        <v>28</v>
      </c>
      <c r="AC21" s="8"/>
      <c r="AD21" s="8">
        <v>1</v>
      </c>
      <c r="AE21" s="18">
        <v>0.45833333333333331</v>
      </c>
      <c r="AF21" s="18">
        <v>0.75</v>
      </c>
      <c r="AG21" s="8">
        <v>1</v>
      </c>
      <c r="AH21" s="8">
        <v>1</v>
      </c>
      <c r="AI21" s="8"/>
      <c r="AJ21" s="8"/>
      <c r="AK21" s="8"/>
      <c r="AL21" s="9"/>
      <c r="AN21" s="33">
        <v>621</v>
      </c>
      <c r="AO21" s="8">
        <v>209</v>
      </c>
      <c r="AP21" s="8"/>
      <c r="AQ21" s="8">
        <v>15</v>
      </c>
      <c r="AR21" s="8"/>
      <c r="AS21" s="8">
        <v>108</v>
      </c>
      <c r="AT21" s="8"/>
      <c r="AU21" s="98"/>
      <c r="AV21" s="98"/>
      <c r="AW21" s="52">
        <f t="shared" si="11"/>
        <v>953</v>
      </c>
      <c r="AX21" s="52">
        <f t="shared" si="12"/>
        <v>9701.5399999999991</v>
      </c>
      <c r="AY21" s="28">
        <f t="shared" si="13"/>
        <v>970</v>
      </c>
      <c r="BA21" s="35" t="s">
        <v>52</v>
      </c>
      <c r="BB21" s="32">
        <f t="shared" si="0"/>
        <v>121</v>
      </c>
      <c r="BC21" s="32">
        <f t="shared" si="1"/>
        <v>0</v>
      </c>
      <c r="BD21" s="32">
        <f t="shared" si="2"/>
        <v>0</v>
      </c>
      <c r="BE21" s="32">
        <f t="shared" si="3"/>
        <v>0</v>
      </c>
      <c r="BF21" s="32">
        <f t="shared" si="4"/>
        <v>0</v>
      </c>
      <c r="BG21" s="39">
        <f t="shared" si="5"/>
        <v>-54</v>
      </c>
      <c r="BH21" s="32">
        <f t="shared" si="6"/>
        <v>0</v>
      </c>
      <c r="BI21" s="98"/>
      <c r="BJ21" s="98"/>
      <c r="BK21" s="52">
        <f t="shared" si="7"/>
        <v>67</v>
      </c>
      <c r="BL21" s="52">
        <f t="shared" si="14"/>
        <v>682.06</v>
      </c>
      <c r="BM21" s="28">
        <f t="shared" si="15"/>
        <v>68</v>
      </c>
    </row>
    <row r="22" spans="1:65">
      <c r="A22" s="7">
        <v>26</v>
      </c>
      <c r="B22" s="6" t="s">
        <v>30</v>
      </c>
      <c r="C22" s="8"/>
      <c r="D22" s="8">
        <v>2</v>
      </c>
      <c r="E22" s="18">
        <v>0.375</v>
      </c>
      <c r="F22" s="18">
        <v>0.6875</v>
      </c>
      <c r="G22" s="8"/>
      <c r="H22" s="8">
        <v>1</v>
      </c>
      <c r="I22" s="8"/>
      <c r="J22" s="8"/>
      <c r="K22" s="8"/>
      <c r="L22" s="9" t="s">
        <v>57</v>
      </c>
      <c r="M22" s="28">
        <v>-54</v>
      </c>
      <c r="N22" s="50">
        <v>742</v>
      </c>
      <c r="O22" s="51">
        <v>209</v>
      </c>
      <c r="P22" s="51"/>
      <c r="Q22" s="51">
        <v>15</v>
      </c>
      <c r="R22" s="51"/>
      <c r="S22" s="51">
        <v>54</v>
      </c>
      <c r="T22" s="51"/>
      <c r="U22" s="98"/>
      <c r="V22" s="98"/>
      <c r="W22" s="32">
        <f t="shared" si="8"/>
        <v>1020</v>
      </c>
      <c r="X22" s="32">
        <f t="shared" si="9"/>
        <v>10383.6</v>
      </c>
      <c r="Y22" s="50">
        <f t="shared" si="10"/>
        <v>1038</v>
      </c>
      <c r="AA22" s="7">
        <v>26</v>
      </c>
      <c r="AB22" s="6" t="s">
        <v>30</v>
      </c>
      <c r="AC22" s="8"/>
      <c r="AD22" s="8">
        <v>2</v>
      </c>
      <c r="AE22" s="18">
        <v>0.375</v>
      </c>
      <c r="AF22" s="18">
        <v>0.6875</v>
      </c>
      <c r="AG22" s="8">
        <v>1</v>
      </c>
      <c r="AH22" s="8">
        <v>1</v>
      </c>
      <c r="AI22" s="8"/>
      <c r="AJ22" s="8"/>
      <c r="AK22" s="8"/>
      <c r="AL22" s="9"/>
      <c r="AN22" s="33">
        <v>742</v>
      </c>
      <c r="AO22" s="8">
        <v>209</v>
      </c>
      <c r="AP22" s="8"/>
      <c r="AQ22" s="8">
        <v>15</v>
      </c>
      <c r="AR22" s="8"/>
      <c r="AS22" s="8">
        <v>108</v>
      </c>
      <c r="AT22" s="8"/>
      <c r="AU22" s="98"/>
      <c r="AV22" s="98"/>
      <c r="AW22" s="52">
        <f t="shared" si="11"/>
        <v>1074</v>
      </c>
      <c r="AX22" s="52">
        <f t="shared" si="12"/>
        <v>10933.32</v>
      </c>
      <c r="AY22" s="28">
        <f t="shared" si="13"/>
        <v>1093</v>
      </c>
      <c r="BA22" s="35" t="s">
        <v>52</v>
      </c>
      <c r="BB22" s="32">
        <f t="shared" si="0"/>
        <v>0</v>
      </c>
      <c r="BC22" s="32">
        <f t="shared" si="1"/>
        <v>0</v>
      </c>
      <c r="BD22" s="32">
        <f t="shared" si="2"/>
        <v>0</v>
      </c>
      <c r="BE22" s="32">
        <f t="shared" si="3"/>
        <v>0</v>
      </c>
      <c r="BF22" s="32">
        <f t="shared" si="4"/>
        <v>0</v>
      </c>
      <c r="BG22" s="39">
        <f t="shared" si="5"/>
        <v>-54</v>
      </c>
      <c r="BH22" s="32">
        <f t="shared" si="6"/>
        <v>0</v>
      </c>
      <c r="BI22" s="98"/>
      <c r="BJ22" s="98"/>
      <c r="BK22" s="52">
        <f t="shared" si="7"/>
        <v>-54</v>
      </c>
      <c r="BL22" s="52">
        <f t="shared" si="14"/>
        <v>-549.72</v>
      </c>
      <c r="BM22" s="28">
        <f t="shared" si="15"/>
        <v>-54</v>
      </c>
    </row>
    <row r="23" spans="1:65">
      <c r="A23" s="7">
        <v>27</v>
      </c>
      <c r="B23" s="6" t="s">
        <v>32</v>
      </c>
      <c r="C23" s="8"/>
      <c r="D23" s="8">
        <v>2</v>
      </c>
      <c r="E23" s="18">
        <v>0.375</v>
      </c>
      <c r="F23" s="18">
        <v>0.6875</v>
      </c>
      <c r="G23" s="8"/>
      <c r="H23" s="8">
        <v>1</v>
      </c>
      <c r="I23" s="8"/>
      <c r="J23" s="8"/>
      <c r="K23" s="8"/>
      <c r="L23" s="9" t="s">
        <v>57</v>
      </c>
      <c r="M23" s="28">
        <v>-54</v>
      </c>
      <c r="N23" s="50">
        <v>742</v>
      </c>
      <c r="O23" s="51">
        <v>209</v>
      </c>
      <c r="P23" s="51"/>
      <c r="Q23" s="51">
        <v>15</v>
      </c>
      <c r="R23" s="51"/>
      <c r="S23" s="51">
        <v>54</v>
      </c>
      <c r="T23" s="51"/>
      <c r="U23" s="98"/>
      <c r="V23" s="98"/>
      <c r="W23" s="32">
        <f t="shared" si="8"/>
        <v>1020</v>
      </c>
      <c r="X23" s="32">
        <f t="shared" si="9"/>
        <v>10383.6</v>
      </c>
      <c r="Y23" s="50">
        <f t="shared" si="10"/>
        <v>1038</v>
      </c>
      <c r="AA23" s="7">
        <v>27</v>
      </c>
      <c r="AB23" s="6" t="s">
        <v>32</v>
      </c>
      <c r="AC23" s="8"/>
      <c r="AD23" s="8">
        <v>2</v>
      </c>
      <c r="AE23" s="18">
        <v>0.375</v>
      </c>
      <c r="AF23" s="18">
        <v>0.6875</v>
      </c>
      <c r="AG23" s="8">
        <v>1</v>
      </c>
      <c r="AH23" s="8">
        <v>1</v>
      </c>
      <c r="AI23" s="8"/>
      <c r="AJ23" s="8"/>
      <c r="AK23" s="8"/>
      <c r="AL23" s="9"/>
      <c r="AN23" s="33">
        <v>742</v>
      </c>
      <c r="AO23" s="8">
        <v>209</v>
      </c>
      <c r="AP23" s="8"/>
      <c r="AQ23" s="8">
        <v>15</v>
      </c>
      <c r="AR23" s="8"/>
      <c r="AS23" s="8">
        <v>108</v>
      </c>
      <c r="AT23" s="8"/>
      <c r="AU23" s="98"/>
      <c r="AV23" s="98"/>
      <c r="AW23" s="52">
        <f t="shared" si="11"/>
        <v>1074</v>
      </c>
      <c r="AX23" s="52">
        <f t="shared" si="12"/>
        <v>10933.32</v>
      </c>
      <c r="AY23" s="28">
        <f t="shared" si="13"/>
        <v>1093</v>
      </c>
      <c r="BA23" s="35" t="s">
        <v>52</v>
      </c>
      <c r="BB23" s="32">
        <f t="shared" si="0"/>
        <v>0</v>
      </c>
      <c r="BC23" s="32">
        <f t="shared" si="1"/>
        <v>0</v>
      </c>
      <c r="BD23" s="32">
        <f t="shared" si="2"/>
        <v>0</v>
      </c>
      <c r="BE23" s="32">
        <f t="shared" si="3"/>
        <v>0</v>
      </c>
      <c r="BF23" s="32">
        <f t="shared" si="4"/>
        <v>0</v>
      </c>
      <c r="BG23" s="39">
        <f t="shared" si="5"/>
        <v>-54</v>
      </c>
      <c r="BH23" s="32">
        <f t="shared" si="6"/>
        <v>0</v>
      </c>
      <c r="BI23" s="98"/>
      <c r="BJ23" s="98"/>
      <c r="BK23" s="52">
        <f t="shared" si="7"/>
        <v>-54</v>
      </c>
      <c r="BL23" s="52">
        <f>BK23*10.18</f>
        <v>-549.72</v>
      </c>
      <c r="BM23" s="28">
        <f t="shared" si="15"/>
        <v>-54</v>
      </c>
    </row>
    <row r="24" spans="1:65">
      <c r="A24" s="7">
        <v>28</v>
      </c>
      <c r="B24" s="6" t="s">
        <v>34</v>
      </c>
      <c r="C24" s="8"/>
      <c r="D24" s="8">
        <v>2</v>
      </c>
      <c r="E24" s="18">
        <v>0.375</v>
      </c>
      <c r="F24" s="18">
        <v>0.6875</v>
      </c>
      <c r="G24" s="8"/>
      <c r="H24" s="8">
        <v>1</v>
      </c>
      <c r="I24" s="8"/>
      <c r="J24" s="8"/>
      <c r="K24" s="8"/>
      <c r="L24" s="9" t="s">
        <v>57</v>
      </c>
      <c r="M24" s="28">
        <v>-54</v>
      </c>
      <c r="N24" s="50">
        <v>742</v>
      </c>
      <c r="O24" s="51">
        <v>209</v>
      </c>
      <c r="P24" s="51"/>
      <c r="Q24" s="51">
        <v>15</v>
      </c>
      <c r="R24" s="51"/>
      <c r="S24" s="51">
        <v>54</v>
      </c>
      <c r="T24" s="51"/>
      <c r="U24" s="98"/>
      <c r="V24" s="98"/>
      <c r="W24" s="32">
        <f t="shared" si="8"/>
        <v>1020</v>
      </c>
      <c r="X24" s="32">
        <f t="shared" si="9"/>
        <v>10383.6</v>
      </c>
      <c r="Y24" s="50">
        <f t="shared" si="10"/>
        <v>1038</v>
      </c>
      <c r="AA24" s="7">
        <v>28</v>
      </c>
      <c r="AB24" s="6" t="s">
        <v>34</v>
      </c>
      <c r="AC24" s="8"/>
      <c r="AD24" s="8">
        <v>2</v>
      </c>
      <c r="AE24" s="18">
        <v>0.375</v>
      </c>
      <c r="AF24" s="18">
        <v>0.6875</v>
      </c>
      <c r="AG24" s="8">
        <v>1</v>
      </c>
      <c r="AH24" s="8">
        <v>1</v>
      </c>
      <c r="AI24" s="8"/>
      <c r="AJ24" s="8"/>
      <c r="AK24" s="8"/>
      <c r="AL24" s="9"/>
      <c r="AN24" s="33">
        <v>742</v>
      </c>
      <c r="AO24" s="8">
        <v>209</v>
      </c>
      <c r="AP24" s="8"/>
      <c r="AQ24" s="8">
        <v>15</v>
      </c>
      <c r="AR24" s="8"/>
      <c r="AS24" s="8">
        <v>108</v>
      </c>
      <c r="AT24" s="8"/>
      <c r="AU24" s="98"/>
      <c r="AV24" s="98"/>
      <c r="AW24" s="52">
        <f t="shared" si="11"/>
        <v>1074</v>
      </c>
      <c r="AX24" s="52">
        <f t="shared" si="12"/>
        <v>10933.32</v>
      </c>
      <c r="AY24" s="28">
        <f t="shared" si="13"/>
        <v>1093</v>
      </c>
      <c r="BA24" s="35" t="s">
        <v>52</v>
      </c>
      <c r="BB24" s="32">
        <f t="shared" si="0"/>
        <v>0</v>
      </c>
      <c r="BC24" s="32">
        <f t="shared" si="1"/>
        <v>0</v>
      </c>
      <c r="BD24" s="32">
        <f t="shared" si="2"/>
        <v>0</v>
      </c>
      <c r="BE24" s="32">
        <f t="shared" si="3"/>
        <v>0</v>
      </c>
      <c r="BF24" s="32">
        <f t="shared" si="4"/>
        <v>0</v>
      </c>
      <c r="BG24" s="39">
        <f t="shared" si="5"/>
        <v>-54</v>
      </c>
      <c r="BH24" s="32">
        <f t="shared" si="6"/>
        <v>0</v>
      </c>
      <c r="BI24" s="98"/>
      <c r="BJ24" s="98"/>
      <c r="BK24" s="52">
        <f t="shared" si="7"/>
        <v>-54</v>
      </c>
      <c r="BL24" s="52">
        <f t="shared" si="14"/>
        <v>-549.72</v>
      </c>
      <c r="BM24" s="28">
        <f t="shared" si="15"/>
        <v>-54</v>
      </c>
    </row>
    <row r="25" spans="1:65">
      <c r="A25" s="7">
        <v>30</v>
      </c>
      <c r="B25" s="6" t="s">
        <v>26</v>
      </c>
      <c r="C25" s="8"/>
      <c r="D25" s="8">
        <v>2</v>
      </c>
      <c r="E25" s="18">
        <v>0.375</v>
      </c>
      <c r="F25" s="18">
        <v>0.6875</v>
      </c>
      <c r="G25" s="8"/>
      <c r="H25" s="8">
        <v>1</v>
      </c>
      <c r="I25" s="8"/>
      <c r="J25" s="8"/>
      <c r="K25" s="8"/>
      <c r="L25" s="9" t="s">
        <v>57</v>
      </c>
      <c r="M25" s="28">
        <v>-54</v>
      </c>
      <c r="N25" s="50">
        <v>742</v>
      </c>
      <c r="O25" s="51">
        <v>209</v>
      </c>
      <c r="P25" s="51"/>
      <c r="Q25" s="51">
        <v>15</v>
      </c>
      <c r="R25" s="51"/>
      <c r="S25" s="51">
        <v>54</v>
      </c>
      <c r="T25" s="51"/>
      <c r="U25" s="98"/>
      <c r="V25" s="98"/>
      <c r="W25" s="32">
        <f t="shared" si="8"/>
        <v>1020</v>
      </c>
      <c r="X25" s="32">
        <f t="shared" si="9"/>
        <v>10383.6</v>
      </c>
      <c r="Y25" s="50">
        <f t="shared" si="10"/>
        <v>1038</v>
      </c>
      <c r="AA25" s="7">
        <v>30</v>
      </c>
      <c r="AB25" s="6" t="s">
        <v>26</v>
      </c>
      <c r="AC25" s="8"/>
      <c r="AD25" s="8">
        <v>2</v>
      </c>
      <c r="AE25" s="18">
        <v>0.375</v>
      </c>
      <c r="AF25" s="18">
        <v>0.6875</v>
      </c>
      <c r="AG25" s="8">
        <v>1</v>
      </c>
      <c r="AH25" s="8">
        <v>1</v>
      </c>
      <c r="AI25" s="8"/>
      <c r="AJ25" s="8"/>
      <c r="AK25" s="8"/>
      <c r="AL25" s="9"/>
      <c r="AN25" s="33">
        <v>742</v>
      </c>
      <c r="AO25" s="8">
        <v>209</v>
      </c>
      <c r="AP25" s="8"/>
      <c r="AQ25" s="8">
        <v>15</v>
      </c>
      <c r="AR25" s="8"/>
      <c r="AS25" s="8">
        <v>108</v>
      </c>
      <c r="AT25" s="8"/>
      <c r="AU25" s="98"/>
      <c r="AV25" s="98"/>
      <c r="AW25" s="52">
        <f t="shared" si="11"/>
        <v>1074</v>
      </c>
      <c r="AX25" s="52">
        <f t="shared" si="12"/>
        <v>10933.32</v>
      </c>
      <c r="AY25" s="28">
        <f t="shared" si="13"/>
        <v>1093</v>
      </c>
      <c r="BA25" s="35" t="s">
        <v>52</v>
      </c>
      <c r="BB25" s="32">
        <f t="shared" si="0"/>
        <v>0</v>
      </c>
      <c r="BC25" s="32">
        <f t="shared" si="1"/>
        <v>0</v>
      </c>
      <c r="BD25" s="32">
        <f t="shared" si="2"/>
        <v>0</v>
      </c>
      <c r="BE25" s="32">
        <f t="shared" si="3"/>
        <v>0</v>
      </c>
      <c r="BF25" s="32">
        <f t="shared" si="4"/>
        <v>0</v>
      </c>
      <c r="BG25" s="39">
        <f t="shared" si="5"/>
        <v>-54</v>
      </c>
      <c r="BH25" s="32">
        <f t="shared" ref="BH25:BH36" si="16">T25-AT25</f>
        <v>0</v>
      </c>
      <c r="BI25" s="98"/>
      <c r="BJ25" s="98"/>
      <c r="BK25" s="52">
        <f t="shared" si="7"/>
        <v>-54</v>
      </c>
      <c r="BL25" s="52">
        <f t="shared" si="14"/>
        <v>-549.72</v>
      </c>
      <c r="BM25" s="28">
        <f t="shared" si="15"/>
        <v>-54</v>
      </c>
    </row>
    <row r="26" spans="1:65">
      <c r="A26" s="7">
        <v>31</v>
      </c>
      <c r="B26" s="6" t="s">
        <v>28</v>
      </c>
      <c r="C26" s="8"/>
      <c r="D26" s="8">
        <v>2</v>
      </c>
      <c r="E26" s="18">
        <v>0.375</v>
      </c>
      <c r="F26" s="18">
        <v>0.6875</v>
      </c>
      <c r="G26" s="8"/>
      <c r="H26" s="8">
        <v>1</v>
      </c>
      <c r="I26" s="8"/>
      <c r="J26" s="8"/>
      <c r="K26" s="8"/>
      <c r="L26" s="9" t="s">
        <v>57</v>
      </c>
      <c r="M26" s="28">
        <v>-54</v>
      </c>
      <c r="N26" s="50">
        <v>742</v>
      </c>
      <c r="O26" s="51">
        <v>209</v>
      </c>
      <c r="P26" s="51"/>
      <c r="Q26" s="51">
        <v>15</v>
      </c>
      <c r="R26" s="51"/>
      <c r="S26" s="51">
        <v>54</v>
      </c>
      <c r="T26" s="51"/>
      <c r="U26" s="98"/>
      <c r="V26" s="98"/>
      <c r="W26" s="32">
        <f t="shared" si="8"/>
        <v>1020</v>
      </c>
      <c r="X26" s="32">
        <f t="shared" si="9"/>
        <v>10383.6</v>
      </c>
      <c r="Y26" s="50">
        <f t="shared" si="10"/>
        <v>1038</v>
      </c>
      <c r="AA26" s="7">
        <v>31</v>
      </c>
      <c r="AB26" s="6" t="s">
        <v>28</v>
      </c>
      <c r="AC26" s="8"/>
      <c r="AD26" s="8">
        <v>2</v>
      </c>
      <c r="AE26" s="18">
        <v>0.375</v>
      </c>
      <c r="AF26" s="18">
        <v>0.6875</v>
      </c>
      <c r="AG26" s="8">
        <v>1</v>
      </c>
      <c r="AH26" s="8">
        <v>1</v>
      </c>
      <c r="AI26" s="8"/>
      <c r="AJ26" s="8"/>
      <c r="AK26" s="8"/>
      <c r="AL26" s="9"/>
      <c r="AN26" s="33">
        <v>742</v>
      </c>
      <c r="AO26" s="8">
        <v>209</v>
      </c>
      <c r="AP26" s="8"/>
      <c r="AQ26" s="8">
        <v>15</v>
      </c>
      <c r="AR26" s="8"/>
      <c r="AS26" s="8">
        <v>108</v>
      </c>
      <c r="AT26" s="8"/>
      <c r="AU26" s="98"/>
      <c r="AV26" s="98"/>
      <c r="AW26" s="52">
        <f t="shared" si="11"/>
        <v>1074</v>
      </c>
      <c r="AX26" s="52">
        <f t="shared" si="12"/>
        <v>10933.32</v>
      </c>
      <c r="AY26" s="28">
        <f t="shared" si="13"/>
        <v>1093</v>
      </c>
      <c r="BA26" s="35" t="s">
        <v>52</v>
      </c>
      <c r="BB26" s="32">
        <f t="shared" si="0"/>
        <v>0</v>
      </c>
      <c r="BC26" s="32">
        <f t="shared" si="1"/>
        <v>0</v>
      </c>
      <c r="BD26" s="32">
        <f t="shared" si="2"/>
        <v>0</v>
      </c>
      <c r="BE26" s="32">
        <f t="shared" si="3"/>
        <v>0</v>
      </c>
      <c r="BF26" s="32">
        <f t="shared" si="4"/>
        <v>0</v>
      </c>
      <c r="BG26" s="39">
        <f t="shared" si="5"/>
        <v>-54</v>
      </c>
      <c r="BH26" s="32">
        <f t="shared" si="16"/>
        <v>0</v>
      </c>
      <c r="BI26" s="98"/>
      <c r="BJ26" s="98"/>
      <c r="BK26" s="52">
        <f t="shared" si="7"/>
        <v>-54</v>
      </c>
      <c r="BL26" s="52">
        <f t="shared" si="14"/>
        <v>-549.72</v>
      </c>
      <c r="BM26" s="28">
        <f t="shared" si="15"/>
        <v>-54</v>
      </c>
    </row>
    <row r="27" spans="1:65">
      <c r="A27" s="7"/>
      <c r="B27" s="6"/>
      <c r="C27" s="8"/>
      <c r="D27" s="8"/>
      <c r="E27" s="8"/>
      <c r="F27" s="8"/>
      <c r="G27" s="8"/>
      <c r="H27" s="8"/>
      <c r="I27" s="8"/>
      <c r="J27" s="8"/>
      <c r="K27" s="8"/>
      <c r="L27" s="9"/>
      <c r="M27" s="28">
        <f>SUM(M9:M26)</f>
        <v>330</v>
      </c>
      <c r="N27" s="50"/>
      <c r="O27" s="51"/>
      <c r="P27" s="51"/>
      <c r="Q27" s="51"/>
      <c r="R27" s="51"/>
      <c r="S27" s="51"/>
      <c r="T27" s="51"/>
      <c r="U27" s="98"/>
      <c r="V27" s="98"/>
      <c r="W27" s="32">
        <f t="shared" si="8"/>
        <v>0</v>
      </c>
      <c r="X27" s="32">
        <f t="shared" si="9"/>
        <v>0</v>
      </c>
      <c r="Y27" s="50">
        <f t="shared" si="10"/>
        <v>0</v>
      </c>
      <c r="AA27" s="7"/>
      <c r="AB27" s="6"/>
      <c r="AC27" s="8"/>
      <c r="AD27" s="8"/>
      <c r="AE27" s="8"/>
      <c r="AF27" s="8"/>
      <c r="AG27" s="8"/>
      <c r="AH27" s="8"/>
      <c r="AI27" s="8"/>
      <c r="AJ27" s="8"/>
      <c r="AK27" s="8"/>
      <c r="AL27" s="9"/>
      <c r="AN27" s="33"/>
      <c r="AO27" s="8"/>
      <c r="AP27" s="8"/>
      <c r="AQ27" s="8"/>
      <c r="AR27" s="8"/>
      <c r="AS27" s="8"/>
      <c r="AT27" s="8"/>
      <c r="AU27" s="98"/>
      <c r="AV27" s="98"/>
      <c r="AW27" s="52">
        <f t="shared" si="11"/>
        <v>0</v>
      </c>
      <c r="AX27" s="52">
        <f t="shared" si="12"/>
        <v>0</v>
      </c>
      <c r="AY27" s="28">
        <f t="shared" si="13"/>
        <v>0</v>
      </c>
      <c r="BA27" s="32"/>
      <c r="BB27" s="32">
        <f t="shared" si="0"/>
        <v>0</v>
      </c>
      <c r="BC27" s="32">
        <f t="shared" si="1"/>
        <v>0</v>
      </c>
      <c r="BD27" s="32">
        <f t="shared" si="2"/>
        <v>0</v>
      </c>
      <c r="BE27" s="32">
        <f t="shared" si="3"/>
        <v>0</v>
      </c>
      <c r="BF27" s="32">
        <f t="shared" si="4"/>
        <v>0</v>
      </c>
      <c r="BG27" s="32">
        <f t="shared" si="5"/>
        <v>0</v>
      </c>
      <c r="BH27" s="32">
        <f t="shared" si="16"/>
        <v>0</v>
      </c>
      <c r="BI27" s="98"/>
      <c r="BJ27" s="98"/>
      <c r="BK27" s="52">
        <f t="shared" si="7"/>
        <v>0</v>
      </c>
      <c r="BL27" s="52">
        <f t="shared" si="14"/>
        <v>0</v>
      </c>
      <c r="BM27" s="28">
        <f t="shared" si="15"/>
        <v>0</v>
      </c>
    </row>
    <row r="28" spans="1:65">
      <c r="A28" s="7"/>
      <c r="B28" s="6"/>
      <c r="C28" s="8"/>
      <c r="D28" s="8"/>
      <c r="E28" s="8"/>
      <c r="F28" s="8"/>
      <c r="G28" s="8"/>
      <c r="H28" s="8"/>
      <c r="I28" s="8"/>
      <c r="J28" s="8"/>
      <c r="K28" s="8"/>
      <c r="L28" s="9"/>
      <c r="M28" s="28"/>
      <c r="N28" s="50"/>
      <c r="O28" s="51"/>
      <c r="P28" s="51"/>
      <c r="Q28" s="51"/>
      <c r="R28" s="51"/>
      <c r="S28" s="51"/>
      <c r="T28" s="51"/>
      <c r="U28" s="98"/>
      <c r="V28" s="98"/>
      <c r="W28" s="32">
        <f t="shared" si="8"/>
        <v>0</v>
      </c>
      <c r="X28" s="32">
        <f t="shared" si="9"/>
        <v>0</v>
      </c>
      <c r="Y28" s="50">
        <f t="shared" si="10"/>
        <v>0</v>
      </c>
      <c r="AA28" s="7"/>
      <c r="AB28" s="6"/>
      <c r="AC28" s="8"/>
      <c r="AD28" s="8"/>
      <c r="AE28" s="8"/>
      <c r="AF28" s="8"/>
      <c r="AG28" s="8"/>
      <c r="AH28" s="8"/>
      <c r="AI28" s="8"/>
      <c r="AJ28" s="8"/>
      <c r="AK28" s="8"/>
      <c r="AL28" s="9"/>
      <c r="AN28" s="33"/>
      <c r="AO28" s="8"/>
      <c r="AP28" s="8"/>
      <c r="AQ28" s="8"/>
      <c r="AR28" s="8"/>
      <c r="AS28" s="8"/>
      <c r="AT28" s="8"/>
      <c r="AU28" s="98"/>
      <c r="AV28" s="98"/>
      <c r="AW28" s="52">
        <f t="shared" si="11"/>
        <v>0</v>
      </c>
      <c r="AX28" s="52">
        <f t="shared" si="12"/>
        <v>0</v>
      </c>
      <c r="AY28" s="28">
        <f t="shared" si="13"/>
        <v>0</v>
      </c>
      <c r="BA28" s="32"/>
      <c r="BB28" s="32">
        <f t="shared" si="0"/>
        <v>0</v>
      </c>
      <c r="BC28" s="32">
        <f t="shared" si="1"/>
        <v>0</v>
      </c>
      <c r="BD28" s="32">
        <f t="shared" si="2"/>
        <v>0</v>
      </c>
      <c r="BE28" s="32">
        <f t="shared" si="3"/>
        <v>0</v>
      </c>
      <c r="BF28" s="32">
        <f t="shared" si="4"/>
        <v>0</v>
      </c>
      <c r="BG28" s="32">
        <f t="shared" si="5"/>
        <v>0</v>
      </c>
      <c r="BH28" s="32">
        <f t="shared" si="16"/>
        <v>0</v>
      </c>
      <c r="BI28" s="98"/>
      <c r="BJ28" s="98"/>
      <c r="BK28" s="52">
        <f t="shared" si="7"/>
        <v>0</v>
      </c>
      <c r="BL28" s="52">
        <f t="shared" si="14"/>
        <v>0</v>
      </c>
      <c r="BM28" s="28">
        <f t="shared" si="15"/>
        <v>0</v>
      </c>
    </row>
    <row r="29" spans="1:65">
      <c r="A29" s="7"/>
      <c r="B29" s="6"/>
      <c r="C29" s="8"/>
      <c r="D29" s="8"/>
      <c r="E29" s="8"/>
      <c r="F29" s="8"/>
      <c r="G29" s="8"/>
      <c r="H29" s="8"/>
      <c r="I29" s="8"/>
      <c r="J29" s="8"/>
      <c r="K29" s="8"/>
      <c r="L29" s="9"/>
      <c r="M29" s="28"/>
      <c r="N29" s="50"/>
      <c r="O29" s="51"/>
      <c r="P29" s="51"/>
      <c r="Q29" s="51"/>
      <c r="R29" s="51"/>
      <c r="S29" s="51"/>
      <c r="T29" s="51"/>
      <c r="U29" s="98"/>
      <c r="V29" s="98"/>
      <c r="W29" s="32">
        <f t="shared" si="8"/>
        <v>0</v>
      </c>
      <c r="X29" s="32">
        <f t="shared" si="9"/>
        <v>0</v>
      </c>
      <c r="Y29" s="50">
        <f t="shared" si="10"/>
        <v>0</v>
      </c>
      <c r="AA29" s="7"/>
      <c r="AB29" s="6"/>
      <c r="AC29" s="8"/>
      <c r="AD29" s="8"/>
      <c r="AE29" s="8"/>
      <c r="AF29" s="8"/>
      <c r="AG29" s="8"/>
      <c r="AH29" s="8"/>
      <c r="AI29" s="8"/>
      <c r="AJ29" s="8"/>
      <c r="AK29" s="8"/>
      <c r="AL29" s="9"/>
      <c r="AN29" s="33"/>
      <c r="AO29" s="8"/>
      <c r="AP29" s="8"/>
      <c r="AQ29" s="8"/>
      <c r="AR29" s="8"/>
      <c r="AS29" s="8"/>
      <c r="AT29" s="8"/>
      <c r="AU29" s="98"/>
      <c r="AV29" s="98"/>
      <c r="AW29" s="52">
        <f t="shared" si="11"/>
        <v>0</v>
      </c>
      <c r="AX29" s="52">
        <f t="shared" si="12"/>
        <v>0</v>
      </c>
      <c r="AY29" s="28">
        <f t="shared" si="13"/>
        <v>0</v>
      </c>
      <c r="BA29" s="32"/>
      <c r="BB29" s="32">
        <f t="shared" si="0"/>
        <v>0</v>
      </c>
      <c r="BC29" s="32">
        <f t="shared" si="1"/>
        <v>0</v>
      </c>
      <c r="BD29" s="32">
        <f t="shared" si="2"/>
        <v>0</v>
      </c>
      <c r="BE29" s="32">
        <f t="shared" si="3"/>
        <v>0</v>
      </c>
      <c r="BF29" s="32">
        <f t="shared" si="4"/>
        <v>0</v>
      </c>
      <c r="BG29" s="32">
        <f t="shared" si="5"/>
        <v>0</v>
      </c>
      <c r="BH29" s="32">
        <f t="shared" si="16"/>
        <v>0</v>
      </c>
      <c r="BI29" s="98"/>
      <c r="BJ29" s="98"/>
      <c r="BK29" s="52">
        <f t="shared" si="7"/>
        <v>0</v>
      </c>
      <c r="BL29" s="52">
        <f t="shared" si="14"/>
        <v>0</v>
      </c>
      <c r="BM29" s="28">
        <f t="shared" si="15"/>
        <v>0</v>
      </c>
    </row>
    <row r="30" spans="1:65">
      <c r="A30" s="7"/>
      <c r="B30" s="6"/>
      <c r="C30" s="8"/>
      <c r="D30" s="8"/>
      <c r="E30" s="8"/>
      <c r="F30" s="8"/>
      <c r="G30" s="8"/>
      <c r="H30" s="8"/>
      <c r="I30" s="8"/>
      <c r="J30" s="8"/>
      <c r="K30" s="8"/>
      <c r="L30" s="9"/>
      <c r="M30" s="28"/>
      <c r="N30" s="50"/>
      <c r="O30" s="51"/>
      <c r="P30" s="51"/>
      <c r="Q30" s="51"/>
      <c r="R30" s="51"/>
      <c r="S30" s="51"/>
      <c r="T30" s="51"/>
      <c r="U30" s="98"/>
      <c r="V30" s="98"/>
      <c r="W30" s="32">
        <f t="shared" si="8"/>
        <v>0</v>
      </c>
      <c r="X30" s="32">
        <f t="shared" si="9"/>
        <v>0</v>
      </c>
      <c r="Y30" s="50">
        <f t="shared" si="10"/>
        <v>0</v>
      </c>
      <c r="AA30" s="7"/>
      <c r="AB30" s="6"/>
      <c r="AC30" s="8"/>
      <c r="AD30" s="8"/>
      <c r="AE30" s="8"/>
      <c r="AF30" s="8"/>
      <c r="AG30" s="8"/>
      <c r="AH30" s="8"/>
      <c r="AI30" s="8"/>
      <c r="AJ30" s="8"/>
      <c r="AK30" s="8"/>
      <c r="AL30" s="9"/>
      <c r="AN30" s="33"/>
      <c r="AO30" s="8"/>
      <c r="AP30" s="8"/>
      <c r="AQ30" s="8"/>
      <c r="AR30" s="8"/>
      <c r="AS30" s="8"/>
      <c r="AT30" s="8"/>
      <c r="AU30" s="98"/>
      <c r="AV30" s="98"/>
      <c r="AW30" s="52">
        <f t="shared" si="11"/>
        <v>0</v>
      </c>
      <c r="AX30" s="52">
        <f t="shared" si="12"/>
        <v>0</v>
      </c>
      <c r="AY30" s="28">
        <f t="shared" si="13"/>
        <v>0</v>
      </c>
      <c r="BA30" s="32"/>
      <c r="BB30" s="32">
        <f t="shared" si="0"/>
        <v>0</v>
      </c>
      <c r="BC30" s="32">
        <f t="shared" si="1"/>
        <v>0</v>
      </c>
      <c r="BD30" s="32">
        <f t="shared" si="2"/>
        <v>0</v>
      </c>
      <c r="BE30" s="32">
        <f t="shared" si="3"/>
        <v>0</v>
      </c>
      <c r="BF30" s="32">
        <f t="shared" si="4"/>
        <v>0</v>
      </c>
      <c r="BG30" s="32">
        <f t="shared" si="5"/>
        <v>0</v>
      </c>
      <c r="BH30" s="32">
        <f t="shared" si="16"/>
        <v>0</v>
      </c>
      <c r="BI30" s="98"/>
      <c r="BJ30" s="98"/>
      <c r="BK30" s="52">
        <f t="shared" si="7"/>
        <v>0</v>
      </c>
      <c r="BL30" s="52">
        <f t="shared" si="14"/>
        <v>0</v>
      </c>
      <c r="BM30" s="28">
        <f t="shared" si="15"/>
        <v>0</v>
      </c>
    </row>
    <row r="31" spans="1:65">
      <c r="A31" s="7"/>
      <c r="B31" s="6"/>
      <c r="C31" s="8"/>
      <c r="D31" s="8"/>
      <c r="E31" s="8"/>
      <c r="F31" s="8"/>
      <c r="G31" s="8"/>
      <c r="H31" s="8"/>
      <c r="I31" s="8"/>
      <c r="J31" s="8"/>
      <c r="K31" s="8"/>
      <c r="L31" s="9"/>
      <c r="M31" s="28"/>
      <c r="N31" s="50"/>
      <c r="O31" s="51"/>
      <c r="P31" s="51"/>
      <c r="Q31" s="51"/>
      <c r="R31" s="51"/>
      <c r="S31" s="51"/>
      <c r="T31" s="51"/>
      <c r="U31" s="98"/>
      <c r="V31" s="98"/>
      <c r="W31" s="32">
        <f t="shared" si="8"/>
        <v>0</v>
      </c>
      <c r="X31" s="32">
        <f t="shared" si="9"/>
        <v>0</v>
      </c>
      <c r="Y31" s="50">
        <f t="shared" si="10"/>
        <v>0</v>
      </c>
      <c r="AA31" s="7"/>
      <c r="AB31" s="6"/>
      <c r="AC31" s="8"/>
      <c r="AD31" s="8"/>
      <c r="AE31" s="8"/>
      <c r="AF31" s="8"/>
      <c r="AG31" s="8"/>
      <c r="AH31" s="8"/>
      <c r="AI31" s="8"/>
      <c r="AJ31" s="8"/>
      <c r="AK31" s="8"/>
      <c r="AL31" s="9"/>
      <c r="AN31" s="33"/>
      <c r="AO31" s="8"/>
      <c r="AP31" s="8"/>
      <c r="AQ31" s="8"/>
      <c r="AR31" s="8"/>
      <c r="AS31" s="8"/>
      <c r="AT31" s="8"/>
      <c r="AU31" s="98"/>
      <c r="AV31" s="98"/>
      <c r="AW31" s="52">
        <f t="shared" si="11"/>
        <v>0</v>
      </c>
      <c r="AX31" s="52">
        <f t="shared" si="12"/>
        <v>0</v>
      </c>
      <c r="AY31" s="28">
        <f t="shared" si="13"/>
        <v>0</v>
      </c>
      <c r="BA31" s="32"/>
      <c r="BB31" s="32">
        <f t="shared" si="0"/>
        <v>0</v>
      </c>
      <c r="BC31" s="32">
        <f t="shared" si="1"/>
        <v>0</v>
      </c>
      <c r="BD31" s="32">
        <f t="shared" si="2"/>
        <v>0</v>
      </c>
      <c r="BE31" s="32">
        <f t="shared" si="3"/>
        <v>0</v>
      </c>
      <c r="BF31" s="32">
        <f t="shared" si="4"/>
        <v>0</v>
      </c>
      <c r="BG31" s="32">
        <f t="shared" si="5"/>
        <v>0</v>
      </c>
      <c r="BH31" s="32">
        <f t="shared" si="16"/>
        <v>0</v>
      </c>
      <c r="BI31" s="98"/>
      <c r="BJ31" s="98"/>
      <c r="BK31" s="52">
        <f t="shared" si="7"/>
        <v>0</v>
      </c>
      <c r="BL31" s="52">
        <f t="shared" si="14"/>
        <v>0</v>
      </c>
      <c r="BM31" s="28">
        <f t="shared" si="15"/>
        <v>0</v>
      </c>
    </row>
    <row r="32" spans="1:65">
      <c r="A32" s="7"/>
      <c r="B32" s="6"/>
      <c r="C32" s="8"/>
      <c r="D32" s="8"/>
      <c r="E32" s="8"/>
      <c r="F32" s="8"/>
      <c r="G32" s="8"/>
      <c r="H32" s="8"/>
      <c r="I32" s="8"/>
      <c r="J32" s="8"/>
      <c r="K32" s="8"/>
      <c r="L32" s="9"/>
      <c r="M32" s="28"/>
      <c r="N32" s="50"/>
      <c r="O32" s="51"/>
      <c r="P32" s="51"/>
      <c r="Q32" s="51"/>
      <c r="R32" s="51"/>
      <c r="S32" s="51"/>
      <c r="T32" s="51"/>
      <c r="U32" s="98"/>
      <c r="V32" s="98"/>
      <c r="W32" s="32">
        <f t="shared" si="8"/>
        <v>0</v>
      </c>
      <c r="X32" s="32">
        <f t="shared" si="9"/>
        <v>0</v>
      </c>
      <c r="Y32" s="50">
        <f t="shared" si="10"/>
        <v>0</v>
      </c>
      <c r="AA32" s="7"/>
      <c r="AB32" s="6"/>
      <c r="AC32" s="8"/>
      <c r="AD32" s="8"/>
      <c r="AE32" s="8"/>
      <c r="AF32" s="8"/>
      <c r="AG32" s="8"/>
      <c r="AH32" s="8"/>
      <c r="AI32" s="8"/>
      <c r="AJ32" s="8"/>
      <c r="AK32" s="8"/>
      <c r="AL32" s="9"/>
      <c r="AN32" s="33"/>
      <c r="AO32" s="8"/>
      <c r="AP32" s="8"/>
      <c r="AQ32" s="8"/>
      <c r="AR32" s="8"/>
      <c r="AS32" s="8"/>
      <c r="AT32" s="8"/>
      <c r="AU32" s="98"/>
      <c r="AV32" s="98"/>
      <c r="AW32" s="52">
        <f t="shared" si="11"/>
        <v>0</v>
      </c>
      <c r="AX32" s="52">
        <f t="shared" si="12"/>
        <v>0</v>
      </c>
      <c r="AY32" s="28">
        <f t="shared" si="13"/>
        <v>0</v>
      </c>
      <c r="BA32" s="32"/>
      <c r="BB32" s="32">
        <f t="shared" si="0"/>
        <v>0</v>
      </c>
      <c r="BC32" s="32">
        <f t="shared" si="1"/>
        <v>0</v>
      </c>
      <c r="BD32" s="32">
        <f t="shared" si="2"/>
        <v>0</v>
      </c>
      <c r="BE32" s="32">
        <f t="shared" si="3"/>
        <v>0</v>
      </c>
      <c r="BF32" s="32">
        <f t="shared" si="4"/>
        <v>0</v>
      </c>
      <c r="BG32" s="32">
        <f t="shared" si="5"/>
        <v>0</v>
      </c>
      <c r="BH32" s="32">
        <f t="shared" si="16"/>
        <v>0</v>
      </c>
      <c r="BI32" s="98"/>
      <c r="BJ32" s="98"/>
      <c r="BK32" s="52">
        <f t="shared" si="7"/>
        <v>0</v>
      </c>
      <c r="BL32" s="52">
        <f t="shared" si="14"/>
        <v>0</v>
      </c>
      <c r="BM32" s="28">
        <f t="shared" si="15"/>
        <v>0</v>
      </c>
    </row>
    <row r="33" spans="1:65">
      <c r="A33" s="7"/>
      <c r="B33" s="6"/>
      <c r="C33" s="8"/>
      <c r="D33" s="8"/>
      <c r="E33" s="8"/>
      <c r="F33" s="8"/>
      <c r="G33" s="8"/>
      <c r="H33" s="8"/>
      <c r="I33" s="8"/>
      <c r="J33" s="8"/>
      <c r="K33" s="8"/>
      <c r="L33" s="9"/>
      <c r="M33" s="28"/>
      <c r="N33" s="50"/>
      <c r="O33" s="51"/>
      <c r="P33" s="51"/>
      <c r="Q33" s="51"/>
      <c r="R33" s="51"/>
      <c r="S33" s="51"/>
      <c r="T33" s="51"/>
      <c r="U33" s="98"/>
      <c r="V33" s="98"/>
      <c r="W33" s="32">
        <f t="shared" si="8"/>
        <v>0</v>
      </c>
      <c r="X33" s="32">
        <f t="shared" si="9"/>
        <v>0</v>
      </c>
      <c r="Y33" s="50">
        <f t="shared" si="10"/>
        <v>0</v>
      </c>
      <c r="AA33" s="7"/>
      <c r="AB33" s="6"/>
      <c r="AC33" s="8"/>
      <c r="AD33" s="8"/>
      <c r="AE33" s="8"/>
      <c r="AF33" s="8"/>
      <c r="AG33" s="8"/>
      <c r="AH33" s="8"/>
      <c r="AI33" s="8"/>
      <c r="AJ33" s="8"/>
      <c r="AK33" s="8"/>
      <c r="AL33" s="9"/>
      <c r="AN33" s="33"/>
      <c r="AO33" s="8"/>
      <c r="AP33" s="8"/>
      <c r="AQ33" s="8"/>
      <c r="AR33" s="8"/>
      <c r="AS33" s="8"/>
      <c r="AT33" s="8"/>
      <c r="AU33" s="98"/>
      <c r="AV33" s="98"/>
      <c r="AW33" s="52">
        <f t="shared" si="11"/>
        <v>0</v>
      </c>
      <c r="AX33" s="52">
        <f t="shared" si="12"/>
        <v>0</v>
      </c>
      <c r="AY33" s="28">
        <f t="shared" si="13"/>
        <v>0</v>
      </c>
      <c r="BA33" s="32"/>
      <c r="BB33" s="32">
        <f t="shared" si="0"/>
        <v>0</v>
      </c>
      <c r="BC33" s="32">
        <f t="shared" si="1"/>
        <v>0</v>
      </c>
      <c r="BD33" s="32">
        <f t="shared" si="2"/>
        <v>0</v>
      </c>
      <c r="BE33" s="32">
        <f t="shared" si="3"/>
        <v>0</v>
      </c>
      <c r="BF33" s="32">
        <f t="shared" si="4"/>
        <v>0</v>
      </c>
      <c r="BG33" s="32">
        <f t="shared" si="5"/>
        <v>0</v>
      </c>
      <c r="BH33" s="32">
        <f t="shared" si="16"/>
        <v>0</v>
      </c>
      <c r="BI33" s="98"/>
      <c r="BJ33" s="98"/>
      <c r="BK33" s="52">
        <f t="shared" si="7"/>
        <v>0</v>
      </c>
      <c r="BL33" s="52">
        <f t="shared" si="14"/>
        <v>0</v>
      </c>
      <c r="BM33" s="28">
        <f t="shared" si="15"/>
        <v>0</v>
      </c>
    </row>
    <row r="34" spans="1:65">
      <c r="A34" s="7"/>
      <c r="B34" s="6"/>
      <c r="C34" s="8"/>
      <c r="D34" s="8"/>
      <c r="E34" s="8"/>
      <c r="F34" s="8"/>
      <c r="G34" s="8"/>
      <c r="H34" s="8"/>
      <c r="I34" s="8"/>
      <c r="J34" s="8"/>
      <c r="K34" s="8"/>
      <c r="L34" s="9"/>
      <c r="M34" s="28"/>
      <c r="N34" s="50"/>
      <c r="O34" s="51"/>
      <c r="P34" s="51"/>
      <c r="Q34" s="51"/>
      <c r="R34" s="51"/>
      <c r="S34" s="51"/>
      <c r="T34" s="51"/>
      <c r="U34" s="98"/>
      <c r="V34" s="98"/>
      <c r="W34" s="32">
        <f t="shared" si="8"/>
        <v>0</v>
      </c>
      <c r="X34" s="32">
        <f t="shared" si="9"/>
        <v>0</v>
      </c>
      <c r="Y34" s="50">
        <f t="shared" si="10"/>
        <v>0</v>
      </c>
      <c r="AA34" s="7"/>
      <c r="AB34" s="6"/>
      <c r="AC34" s="8"/>
      <c r="AD34" s="8"/>
      <c r="AE34" s="8"/>
      <c r="AF34" s="8"/>
      <c r="AG34" s="8"/>
      <c r="AH34" s="8"/>
      <c r="AI34" s="8"/>
      <c r="AJ34" s="8"/>
      <c r="AK34" s="8"/>
      <c r="AL34" s="9"/>
      <c r="AN34" s="33"/>
      <c r="AO34" s="8"/>
      <c r="AP34" s="8"/>
      <c r="AQ34" s="8"/>
      <c r="AR34" s="8"/>
      <c r="AS34" s="8"/>
      <c r="AT34" s="8"/>
      <c r="AU34" s="98"/>
      <c r="AV34" s="98"/>
      <c r="AW34" s="52">
        <f t="shared" si="11"/>
        <v>0</v>
      </c>
      <c r="AX34" s="52">
        <f t="shared" si="12"/>
        <v>0</v>
      </c>
      <c r="AY34" s="28">
        <f t="shared" si="13"/>
        <v>0</v>
      </c>
      <c r="BA34" s="32"/>
      <c r="BB34" s="32">
        <f t="shared" si="0"/>
        <v>0</v>
      </c>
      <c r="BC34" s="32">
        <f t="shared" si="1"/>
        <v>0</v>
      </c>
      <c r="BD34" s="32">
        <f t="shared" si="2"/>
        <v>0</v>
      </c>
      <c r="BE34" s="32">
        <f t="shared" si="3"/>
        <v>0</v>
      </c>
      <c r="BF34" s="32">
        <f t="shared" si="4"/>
        <v>0</v>
      </c>
      <c r="BG34" s="32">
        <f t="shared" si="5"/>
        <v>0</v>
      </c>
      <c r="BH34" s="32">
        <f t="shared" si="16"/>
        <v>0</v>
      </c>
      <c r="BI34" s="98"/>
      <c r="BJ34" s="98"/>
      <c r="BK34" s="52">
        <f t="shared" si="7"/>
        <v>0</v>
      </c>
      <c r="BL34" s="52">
        <f t="shared" si="14"/>
        <v>0</v>
      </c>
      <c r="BM34" s="28">
        <f t="shared" si="15"/>
        <v>0</v>
      </c>
    </row>
    <row r="35" spans="1:65">
      <c r="A35" s="7"/>
      <c r="B35" s="6"/>
      <c r="C35" s="8"/>
      <c r="D35" s="8"/>
      <c r="E35" s="8"/>
      <c r="F35" s="8"/>
      <c r="G35" s="8"/>
      <c r="H35" s="8"/>
      <c r="I35" s="8"/>
      <c r="J35" s="8"/>
      <c r="K35" s="8"/>
      <c r="L35" s="9"/>
      <c r="M35" s="28"/>
      <c r="N35" s="50"/>
      <c r="O35" s="51"/>
      <c r="P35" s="51"/>
      <c r="Q35" s="51"/>
      <c r="R35" s="51"/>
      <c r="S35" s="51"/>
      <c r="T35" s="51"/>
      <c r="U35" s="98"/>
      <c r="V35" s="98"/>
      <c r="W35" s="32">
        <f t="shared" si="8"/>
        <v>0</v>
      </c>
      <c r="X35" s="32">
        <f t="shared" si="9"/>
        <v>0</v>
      </c>
      <c r="Y35" s="50">
        <f t="shared" si="10"/>
        <v>0</v>
      </c>
      <c r="AA35" s="7"/>
      <c r="AB35" s="6"/>
      <c r="AC35" s="8"/>
      <c r="AD35" s="8"/>
      <c r="AE35" s="8"/>
      <c r="AF35" s="8"/>
      <c r="AG35" s="8"/>
      <c r="AH35" s="8"/>
      <c r="AI35" s="8"/>
      <c r="AJ35" s="8"/>
      <c r="AK35" s="8"/>
      <c r="AL35" s="9"/>
      <c r="AN35" s="33"/>
      <c r="AO35" s="8"/>
      <c r="AP35" s="8"/>
      <c r="AQ35" s="8"/>
      <c r="AR35" s="8"/>
      <c r="AS35" s="8"/>
      <c r="AT35" s="8"/>
      <c r="AU35" s="98"/>
      <c r="AV35" s="98"/>
      <c r="AW35" s="52">
        <f t="shared" si="11"/>
        <v>0</v>
      </c>
      <c r="AX35" s="52">
        <f t="shared" si="12"/>
        <v>0</v>
      </c>
      <c r="AY35" s="28">
        <f t="shared" si="13"/>
        <v>0</v>
      </c>
      <c r="BA35" s="32"/>
      <c r="BB35" s="32">
        <f t="shared" si="0"/>
        <v>0</v>
      </c>
      <c r="BC35" s="32">
        <f t="shared" si="1"/>
        <v>0</v>
      </c>
      <c r="BD35" s="32">
        <f t="shared" si="2"/>
        <v>0</v>
      </c>
      <c r="BE35" s="32">
        <f t="shared" si="3"/>
        <v>0</v>
      </c>
      <c r="BF35" s="32">
        <f t="shared" si="4"/>
        <v>0</v>
      </c>
      <c r="BG35" s="32">
        <f t="shared" si="5"/>
        <v>0</v>
      </c>
      <c r="BH35" s="32">
        <f t="shared" si="16"/>
        <v>0</v>
      </c>
      <c r="BI35" s="98"/>
      <c r="BJ35" s="98"/>
      <c r="BK35" s="52">
        <f t="shared" si="7"/>
        <v>0</v>
      </c>
      <c r="BL35" s="52">
        <f t="shared" si="14"/>
        <v>0</v>
      </c>
      <c r="BM35" s="28">
        <f t="shared" si="15"/>
        <v>0</v>
      </c>
    </row>
    <row r="36" spans="1:65" ht="19.5" thickBot="1">
      <c r="A36" s="7"/>
      <c r="B36" s="6"/>
      <c r="C36" s="8"/>
      <c r="D36" s="8"/>
      <c r="E36" s="8"/>
      <c r="F36" s="8"/>
      <c r="G36" s="8"/>
      <c r="H36" s="8"/>
      <c r="I36" s="8"/>
      <c r="J36" s="8"/>
      <c r="K36" s="8"/>
      <c r="L36" s="9"/>
      <c r="M36" s="28"/>
      <c r="N36" s="50"/>
      <c r="O36" s="51"/>
      <c r="P36" s="51"/>
      <c r="Q36" s="51"/>
      <c r="R36" s="51"/>
      <c r="S36" s="51"/>
      <c r="T36" s="51"/>
      <c r="U36" s="98"/>
      <c r="V36" s="98"/>
      <c r="W36" s="32">
        <f t="shared" si="8"/>
        <v>0</v>
      </c>
      <c r="X36" s="32">
        <f t="shared" si="9"/>
        <v>0</v>
      </c>
      <c r="Y36" s="50">
        <f t="shared" si="10"/>
        <v>0</v>
      </c>
      <c r="AA36" s="7"/>
      <c r="AB36" s="6"/>
      <c r="AC36" s="8"/>
      <c r="AD36" s="8"/>
      <c r="AE36" s="8"/>
      <c r="AF36" s="8"/>
      <c r="AG36" s="8"/>
      <c r="AH36" s="8"/>
      <c r="AI36" s="8"/>
      <c r="AJ36" s="8"/>
      <c r="AK36" s="8"/>
      <c r="AL36" s="9"/>
      <c r="AN36" s="33"/>
      <c r="AO36" s="8"/>
      <c r="AP36" s="8"/>
      <c r="AQ36" s="8"/>
      <c r="AR36" s="8"/>
      <c r="AS36" s="8"/>
      <c r="AT36" s="8"/>
      <c r="AU36" s="98"/>
      <c r="AV36" s="98"/>
      <c r="AW36" s="52">
        <f t="shared" si="11"/>
        <v>0</v>
      </c>
      <c r="AX36" s="52">
        <f t="shared" si="12"/>
        <v>0</v>
      </c>
      <c r="AY36" s="28">
        <f t="shared" si="13"/>
        <v>0</v>
      </c>
      <c r="BA36" s="32"/>
      <c r="BB36" s="32">
        <f t="shared" si="0"/>
        <v>0</v>
      </c>
      <c r="BC36" s="32">
        <f t="shared" si="1"/>
        <v>0</v>
      </c>
      <c r="BD36" s="32">
        <f t="shared" si="2"/>
        <v>0</v>
      </c>
      <c r="BE36" s="32">
        <f t="shared" si="3"/>
        <v>0</v>
      </c>
      <c r="BF36" s="32">
        <f t="shared" si="4"/>
        <v>0</v>
      </c>
      <c r="BG36" s="32">
        <f t="shared" si="5"/>
        <v>0</v>
      </c>
      <c r="BH36" s="32">
        <f t="shared" si="16"/>
        <v>0</v>
      </c>
      <c r="BI36" s="98"/>
      <c r="BJ36" s="98"/>
      <c r="BK36" s="52">
        <f t="shared" si="7"/>
        <v>0</v>
      </c>
      <c r="BL36" s="52">
        <f t="shared" si="14"/>
        <v>0</v>
      </c>
      <c r="BM36" s="28">
        <f t="shared" si="15"/>
        <v>0</v>
      </c>
    </row>
    <row r="37" spans="1:65" ht="19.5" thickBot="1">
      <c r="A37" s="114" t="s">
        <v>36</v>
      </c>
      <c r="B37" s="115"/>
      <c r="C37" s="115"/>
      <c r="D37" s="115"/>
      <c r="E37" s="115"/>
      <c r="F37" s="116"/>
      <c r="G37" s="117">
        <f>SUM(G9:H36)</f>
        <v>17</v>
      </c>
      <c r="H37" s="116"/>
      <c r="I37" s="21"/>
      <c r="J37" s="21"/>
      <c r="K37" s="23"/>
      <c r="L37" s="40" t="s">
        <v>85</v>
      </c>
      <c r="M37" s="28"/>
      <c r="N37" s="50">
        <f>SUM(N9:N36)</f>
        <v>12614</v>
      </c>
      <c r="O37" s="50">
        <f t="shared" ref="O37:T37" si="17">SUM(O9:O36)</f>
        <v>3553</v>
      </c>
      <c r="P37" s="50">
        <f t="shared" si="17"/>
        <v>150</v>
      </c>
      <c r="Q37" s="50">
        <f t="shared" si="17"/>
        <v>255</v>
      </c>
      <c r="R37" s="50">
        <f>SUM(R9:R36)</f>
        <v>94</v>
      </c>
      <c r="S37" s="50">
        <f>SUM(S9:S36)</f>
        <v>918</v>
      </c>
      <c r="T37" s="50">
        <f t="shared" si="17"/>
        <v>1424</v>
      </c>
      <c r="U37" s="99">
        <f t="shared" ref="U37:V37" si="18">SUM(U9:U36)</f>
        <v>92</v>
      </c>
      <c r="V37" s="99">
        <f t="shared" si="18"/>
        <v>0</v>
      </c>
      <c r="W37" s="32">
        <f>SUM(N37:V37)</f>
        <v>19100</v>
      </c>
      <c r="X37" s="32">
        <f t="shared" si="9"/>
        <v>194438</v>
      </c>
      <c r="Y37" s="50">
        <f t="shared" si="10"/>
        <v>19443</v>
      </c>
      <c r="AA37" s="114" t="s">
        <v>36</v>
      </c>
      <c r="AB37" s="115"/>
      <c r="AC37" s="115"/>
      <c r="AD37" s="115"/>
      <c r="AE37" s="115"/>
      <c r="AF37" s="116"/>
      <c r="AG37" s="117">
        <f>SUM(AG9:AH36)</f>
        <v>31</v>
      </c>
      <c r="AH37" s="116"/>
      <c r="AI37" s="21"/>
      <c r="AJ37" s="21"/>
      <c r="AK37" s="23"/>
      <c r="AL37" s="22"/>
      <c r="AN37" s="33">
        <f>SUM(AN9:AN36)</f>
        <v>11646</v>
      </c>
      <c r="AO37" s="33">
        <f>SUM(AO9:AO36)</f>
        <v>3553</v>
      </c>
      <c r="AP37" s="33">
        <f t="shared" ref="AP37:AS37" si="19">SUM(AP9:AP36)</f>
        <v>150</v>
      </c>
      <c r="AQ37" s="33">
        <f t="shared" si="19"/>
        <v>255</v>
      </c>
      <c r="AR37" s="33">
        <f t="shared" si="19"/>
        <v>0</v>
      </c>
      <c r="AS37" s="33">
        <f t="shared" si="19"/>
        <v>1674</v>
      </c>
      <c r="AT37" s="33">
        <f>SUM(AT9:AT36)</f>
        <v>1400</v>
      </c>
      <c r="AU37" s="99">
        <f t="shared" ref="AU37:AV37" si="20">SUM(AU9:AU36)</f>
        <v>0</v>
      </c>
      <c r="AV37" s="99">
        <f t="shared" si="20"/>
        <v>0</v>
      </c>
      <c r="AW37" s="52">
        <f t="shared" ref="AW37" si="21">SUM(AN37:AT37)</f>
        <v>18678</v>
      </c>
      <c r="AX37" s="52">
        <f t="shared" si="12"/>
        <v>190142.04</v>
      </c>
      <c r="AY37" s="28">
        <f t="shared" si="13"/>
        <v>19014</v>
      </c>
      <c r="BA37" s="33"/>
      <c r="BB37" s="33">
        <f>SUM(BB9:BB36)</f>
        <v>968</v>
      </c>
      <c r="BC37" s="33">
        <f>SUM(BC9:BC36)</f>
        <v>0</v>
      </c>
      <c r="BD37" s="33">
        <f t="shared" ref="BD37:BG37" si="22">SUM(BD9:BD36)</f>
        <v>0</v>
      </c>
      <c r="BE37" s="33">
        <f t="shared" si="22"/>
        <v>0</v>
      </c>
      <c r="BF37" s="33">
        <f t="shared" si="22"/>
        <v>94</v>
      </c>
      <c r="BG37" s="33">
        <f t="shared" si="22"/>
        <v>-756</v>
      </c>
      <c r="BH37" s="33">
        <f>SUM(BH9:BH36)</f>
        <v>24</v>
      </c>
      <c r="BI37" s="99">
        <f t="shared" ref="BI37:BJ37" si="23">SUM(BI9:BI36)</f>
        <v>92</v>
      </c>
      <c r="BJ37" s="99">
        <f t="shared" si="23"/>
        <v>0</v>
      </c>
      <c r="BK37" s="52">
        <f t="shared" si="7"/>
        <v>422</v>
      </c>
      <c r="BL37" s="52">
        <f t="shared" si="14"/>
        <v>4295.96</v>
      </c>
      <c r="BM37" s="28">
        <f t="shared" si="15"/>
        <v>429</v>
      </c>
    </row>
    <row r="38" spans="1:65" s="60" customFormat="1" ht="25.5">
      <c r="A38" s="107" t="s">
        <v>114</v>
      </c>
      <c r="B38" s="107"/>
      <c r="C38" s="107"/>
      <c r="D38" s="107"/>
      <c r="E38" s="107"/>
      <c r="F38" s="107"/>
      <c r="G38" s="107"/>
      <c r="H38" s="107"/>
      <c r="I38" s="107"/>
      <c r="J38" s="107"/>
      <c r="K38" s="107"/>
      <c r="L38" s="107"/>
      <c r="M38" s="27"/>
      <c r="O38" s="63"/>
      <c r="P38" s="63"/>
      <c r="Q38" s="63"/>
      <c r="R38" s="63"/>
      <c r="S38" s="63"/>
      <c r="T38" s="63"/>
      <c r="U38" s="103"/>
      <c r="V38" s="103"/>
      <c r="W38" s="63"/>
      <c r="X38" s="63"/>
      <c r="Y38" s="63"/>
      <c r="AB38" s="2"/>
      <c r="AO38" s="62"/>
      <c r="AP38" s="62"/>
      <c r="AQ38" s="62"/>
      <c r="AR38" s="62"/>
      <c r="AS38" s="62"/>
      <c r="AT38" s="62"/>
      <c r="AU38" s="103"/>
      <c r="AV38" s="103"/>
      <c r="AW38" s="63"/>
      <c r="AX38" s="63"/>
      <c r="AY38" s="63"/>
      <c r="BA38" s="59"/>
      <c r="BB38" s="28"/>
      <c r="BC38" s="62"/>
      <c r="BD38" s="62"/>
      <c r="BE38" s="62"/>
      <c r="BF38" s="62"/>
      <c r="BG38" s="62"/>
      <c r="BH38" s="62"/>
      <c r="BI38" s="103"/>
      <c r="BJ38" s="103"/>
      <c r="BK38" s="63"/>
      <c r="BL38" s="63"/>
      <c r="BM38" s="63"/>
    </row>
    <row r="39" spans="1:65">
      <c r="A39" s="1" t="s">
        <v>70</v>
      </c>
      <c r="B39" s="1"/>
      <c r="G39" s="112"/>
      <c r="H39" s="112"/>
      <c r="I39" s="112"/>
      <c r="N39" s="1"/>
      <c r="O39" s="31"/>
      <c r="P39" s="31"/>
      <c r="Q39" s="31"/>
      <c r="R39" s="31"/>
      <c r="S39" s="31"/>
      <c r="T39" s="31"/>
      <c r="U39" s="103"/>
      <c r="V39" s="103"/>
      <c r="W39" s="48"/>
      <c r="X39" s="48"/>
      <c r="Y39" s="48"/>
      <c r="Z39" s="31"/>
      <c r="AB39" s="1"/>
      <c r="AC39" s="2"/>
      <c r="AN39" s="1"/>
      <c r="AO39" s="29"/>
      <c r="AP39" s="29"/>
      <c r="AQ39" s="29"/>
      <c r="AR39" s="29"/>
      <c r="AS39" s="29"/>
      <c r="AT39" s="29"/>
      <c r="AU39" s="103"/>
      <c r="AV39" s="103"/>
      <c r="AW39" s="48"/>
      <c r="AX39" s="48"/>
      <c r="AY39" s="48"/>
      <c r="AZ39" s="29"/>
      <c r="BB39" s="28"/>
      <c r="BC39" s="29"/>
      <c r="BD39" s="29"/>
      <c r="BE39" s="29"/>
      <c r="BF39" s="29"/>
      <c r="BG39" s="29"/>
      <c r="BH39" s="29"/>
      <c r="BI39" s="103"/>
      <c r="BJ39" s="103"/>
      <c r="BK39" s="48"/>
      <c r="BL39" s="48"/>
      <c r="BM39" s="48"/>
    </row>
    <row r="40" spans="1:65" ht="18.75" customHeight="1">
      <c r="A40" s="110" t="s">
        <v>58</v>
      </c>
      <c r="B40" s="110"/>
      <c r="C40" s="110"/>
      <c r="D40" s="110"/>
      <c r="E40" s="8" t="s">
        <v>60</v>
      </c>
      <c r="F40" s="8" t="s">
        <v>61</v>
      </c>
      <c r="G40" s="113" t="s">
        <v>62</v>
      </c>
      <c r="H40" s="113"/>
      <c r="I40" s="113"/>
      <c r="N40" s="1"/>
      <c r="O40" s="27"/>
      <c r="W40" s="48"/>
      <c r="X40" s="48"/>
      <c r="Y40" s="48"/>
      <c r="Z40" s="31"/>
      <c r="AB40" s="1"/>
      <c r="AC40" s="2"/>
      <c r="AN40" s="1"/>
      <c r="AO40" s="27"/>
      <c r="AW40" s="48"/>
      <c r="AX40" s="48"/>
      <c r="AY40" s="48"/>
      <c r="AZ40" s="29"/>
      <c r="BK40" s="48"/>
      <c r="BL40" s="48"/>
      <c r="BM40" s="48"/>
    </row>
    <row r="41" spans="1:65">
      <c r="A41" s="110" t="s">
        <v>59</v>
      </c>
      <c r="B41" s="110"/>
      <c r="C41" s="110"/>
      <c r="D41" s="110"/>
      <c r="E41" s="33">
        <v>742</v>
      </c>
      <c r="F41" s="8">
        <v>17</v>
      </c>
      <c r="G41" s="111">
        <f t="shared" ref="G41" si="24">E41*F41</f>
        <v>12614</v>
      </c>
      <c r="H41" s="111"/>
      <c r="I41" s="111"/>
      <c r="J41" s="65"/>
      <c r="K41" s="65"/>
      <c r="L41" s="65"/>
      <c r="N41" s="1"/>
      <c r="O41" s="27"/>
      <c r="AB41" s="1"/>
      <c r="AC41" s="2"/>
      <c r="AN41" s="1"/>
      <c r="AO41" s="27"/>
    </row>
    <row r="42" spans="1:65">
      <c r="A42" s="110" t="s">
        <v>63</v>
      </c>
      <c r="B42" s="110"/>
      <c r="C42" s="110"/>
      <c r="D42" s="110"/>
      <c r="E42" s="33">
        <v>209</v>
      </c>
      <c r="F42" s="8">
        <v>17</v>
      </c>
      <c r="G42" s="111">
        <f t="shared" ref="G42:G48" si="25">E42*F42</f>
        <v>3553</v>
      </c>
      <c r="H42" s="111"/>
      <c r="I42" s="111"/>
      <c r="J42" s="85" t="s">
        <v>125</v>
      </c>
      <c r="K42" s="85"/>
      <c r="L42" s="85"/>
      <c r="N42" s="1"/>
      <c r="O42" s="27"/>
      <c r="AB42" s="1"/>
      <c r="AC42" s="2"/>
      <c r="AN42" s="1"/>
      <c r="AO42" s="27"/>
    </row>
    <row r="43" spans="1:65">
      <c r="A43" s="110" t="s">
        <v>64</v>
      </c>
      <c r="B43" s="110"/>
      <c r="C43" s="110"/>
      <c r="D43" s="110"/>
      <c r="E43" s="33">
        <v>150</v>
      </c>
      <c r="F43" s="8">
        <v>1</v>
      </c>
      <c r="G43" s="111">
        <f t="shared" si="25"/>
        <v>150</v>
      </c>
      <c r="H43" s="111"/>
      <c r="I43" s="111"/>
      <c r="J43" s="85"/>
      <c r="K43" s="85"/>
      <c r="L43" s="85"/>
      <c r="N43" s="1"/>
      <c r="O43" s="27"/>
      <c r="AB43" s="1"/>
      <c r="AC43" s="2"/>
      <c r="AN43" s="1"/>
      <c r="AO43" s="27"/>
    </row>
    <row r="44" spans="1:65">
      <c r="A44" s="110" t="s">
        <v>65</v>
      </c>
      <c r="B44" s="110"/>
      <c r="C44" s="110"/>
      <c r="D44" s="110"/>
      <c r="E44" s="33">
        <v>15</v>
      </c>
      <c r="F44" s="8">
        <v>17</v>
      </c>
      <c r="G44" s="111">
        <f t="shared" si="25"/>
        <v>255</v>
      </c>
      <c r="H44" s="111"/>
      <c r="I44" s="111"/>
      <c r="J44" s="85"/>
      <c r="K44" s="85"/>
      <c r="L44" s="85"/>
      <c r="N44" s="1"/>
      <c r="O44" s="27"/>
      <c r="AB44" s="1"/>
      <c r="AC44" s="2"/>
      <c r="AN44" s="1"/>
      <c r="AO44" s="27"/>
    </row>
    <row r="45" spans="1:65">
      <c r="A45" s="110" t="s">
        <v>66</v>
      </c>
      <c r="B45" s="110"/>
      <c r="C45" s="110"/>
      <c r="D45" s="110"/>
      <c r="E45" s="33">
        <v>94</v>
      </c>
      <c r="F45" s="8">
        <v>1</v>
      </c>
      <c r="G45" s="111">
        <f t="shared" si="25"/>
        <v>94</v>
      </c>
      <c r="H45" s="111"/>
      <c r="I45" s="111"/>
      <c r="J45" s="85"/>
      <c r="K45" s="85"/>
      <c r="L45" s="85"/>
      <c r="N45" s="1"/>
      <c r="O45" s="27"/>
      <c r="AB45" s="1"/>
      <c r="AC45" s="2"/>
      <c r="AN45" s="1"/>
      <c r="AO45" s="27"/>
    </row>
    <row r="46" spans="1:65" ht="19.5" thickBot="1">
      <c r="A46" s="110" t="s">
        <v>67</v>
      </c>
      <c r="B46" s="110"/>
      <c r="C46" s="110"/>
      <c r="D46" s="110"/>
      <c r="E46" s="33">
        <v>54</v>
      </c>
      <c r="F46" s="8">
        <v>17</v>
      </c>
      <c r="G46" s="111">
        <f t="shared" si="25"/>
        <v>918</v>
      </c>
      <c r="H46" s="111"/>
      <c r="I46" s="111"/>
      <c r="J46" s="85"/>
      <c r="K46" s="85"/>
      <c r="L46" s="85"/>
      <c r="N46" s="1"/>
      <c r="O46" s="27"/>
      <c r="AB46" s="1"/>
      <c r="AC46" s="2"/>
      <c r="AN46" s="1"/>
      <c r="AO46" s="27"/>
    </row>
    <row r="47" spans="1:65">
      <c r="A47" s="148" t="s">
        <v>68</v>
      </c>
      <c r="B47" s="148"/>
      <c r="C47" s="148"/>
      <c r="D47" s="148"/>
      <c r="E47" s="57">
        <v>1424</v>
      </c>
      <c r="F47" s="36">
        <v>1</v>
      </c>
      <c r="G47" s="145">
        <f t="shared" si="25"/>
        <v>1424</v>
      </c>
      <c r="H47" s="145"/>
      <c r="I47" s="145"/>
      <c r="J47" s="86"/>
      <c r="K47" s="90">
        <v>0.375</v>
      </c>
      <c r="L47" s="87" t="s">
        <v>122</v>
      </c>
      <c r="N47" s="1"/>
      <c r="O47" s="27"/>
      <c r="AB47" s="1"/>
      <c r="AC47" s="2"/>
      <c r="AN47" s="1"/>
      <c r="AO47" s="27"/>
    </row>
    <row r="48" spans="1:65">
      <c r="A48" s="147" t="s">
        <v>69</v>
      </c>
      <c r="B48" s="147"/>
      <c r="C48" s="147"/>
      <c r="D48" s="147"/>
      <c r="E48" s="83">
        <v>92</v>
      </c>
      <c r="F48" s="37">
        <v>1</v>
      </c>
      <c r="G48" s="146">
        <f t="shared" si="25"/>
        <v>92</v>
      </c>
      <c r="H48" s="146"/>
      <c r="I48" s="146"/>
      <c r="J48" s="85"/>
      <c r="K48" s="91">
        <v>0.33333333333333331</v>
      </c>
      <c r="L48" s="88" t="s">
        <v>123</v>
      </c>
      <c r="AB48" s="1"/>
      <c r="AC48" s="2"/>
    </row>
    <row r="49" spans="1:65" ht="19.5" thickBot="1">
      <c r="A49" s="110" t="s">
        <v>71</v>
      </c>
      <c r="B49" s="110"/>
      <c r="C49" s="110"/>
      <c r="D49" s="110"/>
      <c r="E49" s="33"/>
      <c r="F49" s="8">
        <v>0</v>
      </c>
      <c r="G49" s="111">
        <f t="shared" ref="G49" si="26">E49*F49</f>
        <v>0</v>
      </c>
      <c r="H49" s="111"/>
      <c r="I49" s="111"/>
      <c r="J49" s="85"/>
      <c r="K49" s="92">
        <v>4.1666666666666664E-2</v>
      </c>
      <c r="L49" s="89" t="s">
        <v>124</v>
      </c>
    </row>
    <row r="50" spans="1:65">
      <c r="A50" s="110" t="s">
        <v>97</v>
      </c>
      <c r="B50" s="110"/>
      <c r="C50" s="110"/>
      <c r="D50" s="110"/>
      <c r="E50" s="8"/>
      <c r="F50" s="8"/>
      <c r="G50" s="111">
        <f>SUM(G41:I49)</f>
        <v>19100</v>
      </c>
      <c r="H50" s="111"/>
      <c r="I50" s="111"/>
      <c r="J50" s="85"/>
      <c r="K50" s="85"/>
      <c r="L50" s="85"/>
    </row>
    <row r="51" spans="1:65" s="49" customFormat="1">
      <c r="A51" s="110" t="s">
        <v>99</v>
      </c>
      <c r="B51" s="110"/>
      <c r="C51" s="110"/>
      <c r="D51" s="110"/>
      <c r="E51" s="51"/>
      <c r="F51" s="51"/>
      <c r="G51" s="111">
        <f>G50*10.18</f>
        <v>194438</v>
      </c>
      <c r="H51" s="111"/>
      <c r="I51" s="111"/>
      <c r="M51" s="27"/>
      <c r="N51" s="27"/>
      <c r="U51" s="100"/>
      <c r="V51" s="100"/>
      <c r="Y51" s="27"/>
      <c r="AB51" s="2"/>
      <c r="AN51" s="27"/>
      <c r="AU51" s="100"/>
      <c r="AV51" s="100"/>
      <c r="AY51" s="27"/>
      <c r="BI51" s="100"/>
      <c r="BJ51" s="100"/>
      <c r="BM51" s="27"/>
    </row>
    <row r="52" spans="1:65" s="49" customFormat="1">
      <c r="A52" s="110" t="s">
        <v>100</v>
      </c>
      <c r="B52" s="110"/>
      <c r="C52" s="110"/>
      <c r="D52" s="110"/>
      <c r="E52" s="51"/>
      <c r="F52" s="51"/>
      <c r="G52" s="111">
        <v>4600</v>
      </c>
      <c r="H52" s="111"/>
      <c r="I52" s="111"/>
      <c r="J52" s="58" t="s">
        <v>107</v>
      </c>
      <c r="K52" s="58" t="s">
        <v>110</v>
      </c>
      <c r="L52" s="58"/>
      <c r="M52" s="27"/>
      <c r="N52" s="27"/>
      <c r="U52" s="100"/>
      <c r="V52" s="100"/>
      <c r="Y52" s="27"/>
      <c r="AB52" s="2"/>
      <c r="AN52" s="27"/>
      <c r="AU52" s="100"/>
      <c r="AV52" s="100"/>
      <c r="AY52" s="27"/>
      <c r="BI52" s="100"/>
      <c r="BJ52" s="100"/>
      <c r="BM52" s="27"/>
    </row>
    <row r="53" spans="1:65" s="49" customFormat="1">
      <c r="A53" s="110" t="s">
        <v>98</v>
      </c>
      <c r="B53" s="110"/>
      <c r="C53" s="110"/>
      <c r="D53" s="110"/>
      <c r="E53" s="51"/>
      <c r="F53" s="51"/>
      <c r="G53" s="111">
        <f>G51-G52</f>
        <v>189838</v>
      </c>
      <c r="H53" s="111"/>
      <c r="I53" s="111"/>
      <c r="M53" s="27"/>
      <c r="N53" s="27"/>
      <c r="U53" s="100"/>
      <c r="V53" s="100"/>
      <c r="Y53" s="27"/>
      <c r="AB53" s="2"/>
      <c r="AN53" s="27"/>
      <c r="AU53" s="100"/>
      <c r="AV53" s="100"/>
      <c r="AY53" s="27"/>
      <c r="BI53" s="100"/>
      <c r="BJ53" s="100"/>
      <c r="BM53" s="27"/>
    </row>
    <row r="54" spans="1:65">
      <c r="J54" s="49"/>
      <c r="K54" s="49"/>
      <c r="L54" s="49"/>
    </row>
    <row r="55" spans="1:65">
      <c r="A55" s="1" t="s">
        <v>72</v>
      </c>
      <c r="B55" s="1"/>
      <c r="G55" s="112"/>
      <c r="H55" s="112"/>
      <c r="I55" s="112"/>
      <c r="J55" s="49"/>
      <c r="K55" s="49"/>
      <c r="L55" s="49"/>
    </row>
    <row r="56" spans="1:65">
      <c r="A56" s="110" t="s">
        <v>58</v>
      </c>
      <c r="B56" s="110"/>
      <c r="C56" s="110"/>
      <c r="D56" s="110"/>
      <c r="E56" s="8" t="s">
        <v>60</v>
      </c>
      <c r="F56" s="8" t="s">
        <v>61</v>
      </c>
      <c r="G56" s="113" t="s">
        <v>62</v>
      </c>
      <c r="H56" s="113"/>
      <c r="I56" s="113"/>
      <c r="J56" s="49"/>
      <c r="K56" s="49"/>
      <c r="L56" s="49"/>
    </row>
    <row r="57" spans="1:65">
      <c r="A57" s="110" t="s">
        <v>73</v>
      </c>
      <c r="B57" s="110"/>
      <c r="C57" s="110"/>
      <c r="D57" s="110"/>
      <c r="E57" s="33">
        <v>621</v>
      </c>
      <c r="F57" s="8">
        <v>8</v>
      </c>
      <c r="G57" s="111">
        <f t="shared" ref="G57:G67" si="27">E57*F57</f>
        <v>4968</v>
      </c>
      <c r="H57" s="111"/>
      <c r="I57" s="111"/>
      <c r="J57" s="49"/>
      <c r="K57" s="49"/>
      <c r="L57" s="49"/>
    </row>
    <row r="58" spans="1:65">
      <c r="A58" s="110" t="s">
        <v>75</v>
      </c>
      <c r="B58" s="110"/>
      <c r="C58" s="110"/>
      <c r="D58" s="110"/>
      <c r="E58" s="33">
        <v>742</v>
      </c>
      <c r="F58" s="8">
        <v>9</v>
      </c>
      <c r="G58" s="111">
        <f t="shared" ref="G58" si="28">E58*F58</f>
        <v>6678</v>
      </c>
      <c r="H58" s="111"/>
      <c r="I58" s="111"/>
      <c r="J58" s="49"/>
      <c r="K58" s="49"/>
      <c r="L58" s="49"/>
    </row>
    <row r="59" spans="1:65">
      <c r="A59" s="110" t="s">
        <v>74</v>
      </c>
      <c r="B59" s="110"/>
      <c r="C59" s="110"/>
      <c r="D59" s="110"/>
      <c r="E59" s="33">
        <v>209</v>
      </c>
      <c r="F59" s="8">
        <v>8</v>
      </c>
      <c r="G59" s="111">
        <f t="shared" si="27"/>
        <v>1672</v>
      </c>
      <c r="H59" s="111"/>
      <c r="I59" s="111"/>
      <c r="J59" s="49"/>
      <c r="K59" s="49"/>
      <c r="L59" s="49"/>
    </row>
    <row r="60" spans="1:65">
      <c r="A60" s="110" t="s">
        <v>76</v>
      </c>
      <c r="B60" s="110"/>
      <c r="C60" s="110"/>
      <c r="D60" s="110"/>
      <c r="E60" s="33">
        <v>209</v>
      </c>
      <c r="F60" s="8">
        <v>9</v>
      </c>
      <c r="G60" s="111">
        <f t="shared" ref="G60" si="29">E60*F60</f>
        <v>1881</v>
      </c>
      <c r="H60" s="111"/>
      <c r="I60" s="111"/>
      <c r="J60" s="49"/>
      <c r="K60" s="49"/>
      <c r="L60" s="49"/>
    </row>
    <row r="61" spans="1:65">
      <c r="A61" s="110" t="s">
        <v>77</v>
      </c>
      <c r="B61" s="110"/>
      <c r="C61" s="110"/>
      <c r="D61" s="110"/>
      <c r="E61" s="33">
        <v>150</v>
      </c>
      <c r="F61" s="8">
        <v>1</v>
      </c>
      <c r="G61" s="111">
        <f t="shared" si="27"/>
        <v>150</v>
      </c>
      <c r="H61" s="111"/>
      <c r="I61" s="111"/>
      <c r="J61" s="49"/>
      <c r="K61" s="49"/>
      <c r="L61" s="49"/>
    </row>
    <row r="62" spans="1:65">
      <c r="A62" s="110" t="s">
        <v>78</v>
      </c>
      <c r="B62" s="110"/>
      <c r="C62" s="110"/>
      <c r="D62" s="110"/>
      <c r="E62" s="33">
        <v>15</v>
      </c>
      <c r="F62" s="8">
        <v>17</v>
      </c>
      <c r="G62" s="111">
        <f t="shared" si="27"/>
        <v>255</v>
      </c>
      <c r="H62" s="111"/>
      <c r="I62" s="111"/>
      <c r="J62" s="49"/>
      <c r="K62" s="49"/>
      <c r="L62" s="49"/>
    </row>
    <row r="63" spans="1:65">
      <c r="A63" s="110" t="s">
        <v>79</v>
      </c>
      <c r="B63" s="110"/>
      <c r="C63" s="110"/>
      <c r="D63" s="110"/>
      <c r="E63" s="33"/>
      <c r="F63" s="8"/>
      <c r="G63" s="111">
        <f t="shared" si="27"/>
        <v>0</v>
      </c>
      <c r="H63" s="111"/>
      <c r="I63" s="111"/>
      <c r="J63" s="49"/>
      <c r="K63" s="49"/>
      <c r="L63" s="49"/>
    </row>
    <row r="64" spans="1:65">
      <c r="A64" s="110" t="s">
        <v>80</v>
      </c>
      <c r="B64" s="110"/>
      <c r="C64" s="110"/>
      <c r="D64" s="110"/>
      <c r="E64" s="33">
        <v>54</v>
      </c>
      <c r="F64" s="8">
        <v>31</v>
      </c>
      <c r="G64" s="111">
        <f t="shared" si="27"/>
        <v>1674</v>
      </c>
      <c r="H64" s="111"/>
      <c r="I64" s="111"/>
      <c r="J64" s="49"/>
      <c r="K64" s="49"/>
      <c r="L64" s="49"/>
    </row>
    <row r="65" spans="1:65">
      <c r="A65" s="110" t="s">
        <v>81</v>
      </c>
      <c r="B65" s="110"/>
      <c r="C65" s="110"/>
      <c r="D65" s="110"/>
      <c r="E65" s="33">
        <v>1400</v>
      </c>
      <c r="F65" s="8">
        <v>1</v>
      </c>
      <c r="G65" s="111">
        <f t="shared" si="27"/>
        <v>1400</v>
      </c>
      <c r="H65" s="111"/>
      <c r="I65" s="111"/>
      <c r="J65" s="49"/>
      <c r="K65" s="49"/>
      <c r="L65" s="49"/>
    </row>
    <row r="66" spans="1:65">
      <c r="A66" s="110" t="s">
        <v>82</v>
      </c>
      <c r="B66" s="110"/>
      <c r="C66" s="110"/>
      <c r="D66" s="110"/>
      <c r="E66" s="33"/>
      <c r="F66" s="8">
        <v>0</v>
      </c>
      <c r="G66" s="111">
        <f t="shared" si="27"/>
        <v>0</v>
      </c>
      <c r="H66" s="111"/>
      <c r="I66" s="111"/>
      <c r="J66" s="49"/>
      <c r="K66" s="49"/>
      <c r="L66" s="49"/>
    </row>
    <row r="67" spans="1:65">
      <c r="A67" s="110" t="s">
        <v>71</v>
      </c>
      <c r="B67" s="110"/>
      <c r="C67" s="110"/>
      <c r="D67" s="110"/>
      <c r="E67" s="33"/>
      <c r="F67" s="8">
        <v>0</v>
      </c>
      <c r="G67" s="111">
        <f t="shared" si="27"/>
        <v>0</v>
      </c>
      <c r="H67" s="111"/>
      <c r="I67" s="111"/>
      <c r="J67" s="49"/>
      <c r="K67" s="49"/>
      <c r="L67" s="49"/>
    </row>
    <row r="68" spans="1:65" s="49" customFormat="1">
      <c r="A68" s="110" t="s">
        <v>97</v>
      </c>
      <c r="B68" s="110"/>
      <c r="C68" s="110"/>
      <c r="D68" s="110"/>
      <c r="E68" s="51"/>
      <c r="F68" s="51"/>
      <c r="G68" s="111">
        <f>SUM(G57:I67)</f>
        <v>18678</v>
      </c>
      <c r="H68" s="111"/>
      <c r="I68" s="111"/>
      <c r="M68" s="27"/>
      <c r="N68" s="27"/>
      <c r="U68" s="100"/>
      <c r="V68" s="100"/>
      <c r="Y68" s="27"/>
      <c r="AB68" s="2"/>
      <c r="AN68" s="27"/>
      <c r="AU68" s="100"/>
      <c r="AV68" s="100"/>
      <c r="AY68" s="27"/>
      <c r="BI68" s="100"/>
      <c r="BJ68" s="100"/>
      <c r="BM68" s="27"/>
    </row>
    <row r="69" spans="1:65" s="49" customFormat="1">
      <c r="A69" s="110" t="s">
        <v>99</v>
      </c>
      <c r="B69" s="110"/>
      <c r="C69" s="110"/>
      <c r="D69" s="110"/>
      <c r="E69" s="51"/>
      <c r="F69" s="51"/>
      <c r="G69" s="111">
        <f>G68*10.18</f>
        <v>190142.04</v>
      </c>
      <c r="H69" s="111"/>
      <c r="I69" s="111"/>
      <c r="M69" s="27"/>
      <c r="N69" s="27"/>
      <c r="U69" s="100"/>
      <c r="V69" s="100"/>
      <c r="Y69" s="27"/>
      <c r="AB69" s="2"/>
      <c r="AN69" s="27"/>
      <c r="AU69" s="100"/>
      <c r="AV69" s="100"/>
      <c r="AY69" s="27"/>
      <c r="BI69" s="100"/>
      <c r="BJ69" s="100"/>
      <c r="BM69" s="27"/>
    </row>
    <row r="70" spans="1:65" s="49" customFormat="1">
      <c r="A70" s="110" t="s">
        <v>100</v>
      </c>
      <c r="B70" s="110"/>
      <c r="C70" s="110"/>
      <c r="D70" s="110"/>
      <c r="E70" s="51"/>
      <c r="F70" s="51"/>
      <c r="G70" s="111">
        <v>4600</v>
      </c>
      <c r="H70" s="111"/>
      <c r="I70" s="111"/>
      <c r="J70" s="58" t="s">
        <v>108</v>
      </c>
      <c r="K70" s="58" t="s">
        <v>111</v>
      </c>
      <c r="L70" s="58"/>
      <c r="M70" s="27"/>
      <c r="N70" s="27"/>
      <c r="U70" s="100"/>
      <c r="V70" s="100"/>
      <c r="Y70" s="27"/>
      <c r="AB70" s="2"/>
      <c r="AN70" s="27"/>
      <c r="AU70" s="100"/>
      <c r="AV70" s="100"/>
      <c r="AY70" s="27"/>
      <c r="BI70" s="100"/>
      <c r="BJ70" s="100"/>
      <c r="BM70" s="27"/>
    </row>
    <row r="71" spans="1:65" s="49" customFormat="1">
      <c r="A71" s="110" t="s">
        <v>98</v>
      </c>
      <c r="B71" s="110"/>
      <c r="C71" s="110"/>
      <c r="D71" s="110"/>
      <c r="E71" s="51"/>
      <c r="F71" s="51"/>
      <c r="G71" s="111">
        <f>G69-G70</f>
        <v>185542.04</v>
      </c>
      <c r="H71" s="111"/>
      <c r="I71" s="111"/>
      <c r="M71" s="27"/>
      <c r="N71" s="27"/>
      <c r="U71" s="100"/>
      <c r="V71" s="100"/>
      <c r="Y71" s="27"/>
      <c r="AB71" s="2"/>
      <c r="AN71" s="27"/>
      <c r="AU71" s="100"/>
      <c r="AV71" s="100"/>
      <c r="AY71" s="27"/>
      <c r="BI71" s="100"/>
      <c r="BJ71" s="100"/>
      <c r="BM71" s="27"/>
    </row>
    <row r="72" spans="1:65" s="49" customFormat="1">
      <c r="A72" s="24"/>
      <c r="B72" s="24"/>
      <c r="C72" s="24"/>
      <c r="D72" s="24"/>
      <c r="E72" s="24"/>
      <c r="F72" s="24"/>
      <c r="G72" s="28"/>
      <c r="H72" s="28"/>
      <c r="I72" s="28"/>
      <c r="M72" s="27"/>
      <c r="N72" s="27"/>
      <c r="U72" s="100"/>
      <c r="V72" s="100"/>
      <c r="Y72" s="27"/>
      <c r="AB72" s="2"/>
      <c r="AN72" s="27"/>
      <c r="AU72" s="100"/>
      <c r="AV72" s="100"/>
      <c r="AY72" s="27"/>
      <c r="BI72" s="100"/>
      <c r="BJ72" s="100"/>
      <c r="BM72" s="27"/>
    </row>
    <row r="73" spans="1:65">
      <c r="A73" s="1" t="s">
        <v>101</v>
      </c>
      <c r="J73" s="49"/>
      <c r="K73" s="49"/>
      <c r="L73" s="49"/>
    </row>
    <row r="74" spans="1:65">
      <c r="A74" s="110" t="s">
        <v>100</v>
      </c>
      <c r="B74" s="110"/>
      <c r="C74" s="110"/>
      <c r="D74" s="110"/>
      <c r="E74" s="51"/>
      <c r="F74" s="51"/>
      <c r="G74" s="111">
        <f>G52-G70</f>
        <v>0</v>
      </c>
      <c r="H74" s="111"/>
      <c r="I74" s="111"/>
      <c r="J74" s="58" t="s">
        <v>109</v>
      </c>
      <c r="K74" s="58" t="s">
        <v>112</v>
      </c>
      <c r="L74" s="58"/>
    </row>
  </sheetData>
  <mergeCells count="152">
    <mergeCell ref="A68:D68"/>
    <mergeCell ref="G68:I68"/>
    <mergeCell ref="A69:D69"/>
    <mergeCell ref="G69:I69"/>
    <mergeCell ref="A67:D67"/>
    <mergeCell ref="G67:I67"/>
    <mergeCell ref="A58:D58"/>
    <mergeCell ref="G58:I58"/>
    <mergeCell ref="A60:D60"/>
    <mergeCell ref="G60:I60"/>
    <mergeCell ref="A64:D64"/>
    <mergeCell ref="G64:I64"/>
    <mergeCell ref="A65:D65"/>
    <mergeCell ref="G65:I65"/>
    <mergeCell ref="A66:D66"/>
    <mergeCell ref="G66:I66"/>
    <mergeCell ref="A61:D61"/>
    <mergeCell ref="G61:I61"/>
    <mergeCell ref="A62:D62"/>
    <mergeCell ref="G62:I62"/>
    <mergeCell ref="A63:D63"/>
    <mergeCell ref="G63:I63"/>
    <mergeCell ref="A56:D56"/>
    <mergeCell ref="G56:I56"/>
    <mergeCell ref="A57:D57"/>
    <mergeCell ref="G57:I57"/>
    <mergeCell ref="A59:D59"/>
    <mergeCell ref="G59:I59"/>
    <mergeCell ref="G46:I46"/>
    <mergeCell ref="G47:I47"/>
    <mergeCell ref="G48:I48"/>
    <mergeCell ref="G49:I49"/>
    <mergeCell ref="G50:I50"/>
    <mergeCell ref="G55:I55"/>
    <mergeCell ref="A48:D48"/>
    <mergeCell ref="A49:D49"/>
    <mergeCell ref="A50:D50"/>
    <mergeCell ref="A46:D46"/>
    <mergeCell ref="A47:D47"/>
    <mergeCell ref="A51:D51"/>
    <mergeCell ref="G51:I51"/>
    <mergeCell ref="A52:D52"/>
    <mergeCell ref="G52:I52"/>
    <mergeCell ref="A53:D53"/>
    <mergeCell ref="G53:I53"/>
    <mergeCell ref="G39:I39"/>
    <mergeCell ref="G40:I40"/>
    <mergeCell ref="G41:I41"/>
    <mergeCell ref="G42:I42"/>
    <mergeCell ref="G43:I43"/>
    <mergeCell ref="G44:I44"/>
    <mergeCell ref="G45:I45"/>
    <mergeCell ref="A42:D42"/>
    <mergeCell ref="A43:D43"/>
    <mergeCell ref="A44:D44"/>
    <mergeCell ref="A45:D45"/>
    <mergeCell ref="A40:D40"/>
    <mergeCell ref="A41:D41"/>
    <mergeCell ref="BB6:BB8"/>
    <mergeCell ref="BC6:BC8"/>
    <mergeCell ref="BD6:BD8"/>
    <mergeCell ref="BE6:BE8"/>
    <mergeCell ref="BF6:BF8"/>
    <mergeCell ref="AO6:AO8"/>
    <mergeCell ref="AB6:AB8"/>
    <mergeCell ref="AC6:AJ6"/>
    <mergeCell ref="AK6:AK8"/>
    <mergeCell ref="AL6:AL8"/>
    <mergeCell ref="AN6:AN8"/>
    <mergeCell ref="AF7:AF8"/>
    <mergeCell ref="AG7:AH7"/>
    <mergeCell ref="E7:E8"/>
    <mergeCell ref="F7:F8"/>
    <mergeCell ref="G7:H7"/>
    <mergeCell ref="AC7:AC8"/>
    <mergeCell ref="AD7:AD8"/>
    <mergeCell ref="AE7:AE8"/>
    <mergeCell ref="BA6:BA8"/>
    <mergeCell ref="AU6:AU8"/>
    <mergeCell ref="AV6:AV8"/>
    <mergeCell ref="BL2:BL3"/>
    <mergeCell ref="BM2:BM3"/>
    <mergeCell ref="BK6:BK8"/>
    <mergeCell ref="BL6:BL8"/>
    <mergeCell ref="BM6:BM8"/>
    <mergeCell ref="Y6:Y8"/>
    <mergeCell ref="W6:W8"/>
    <mergeCell ref="X6:X8"/>
    <mergeCell ref="X2:X3"/>
    <mergeCell ref="Y2:Y3"/>
    <mergeCell ref="AA4:AB4"/>
    <mergeCell ref="AC4:AI4"/>
    <mergeCell ref="AK4:AL4"/>
    <mergeCell ref="AD2:AJ2"/>
    <mergeCell ref="AA3:AB3"/>
    <mergeCell ref="AD3:AE3"/>
    <mergeCell ref="AF3:AI3"/>
    <mergeCell ref="AJ3:AK3"/>
    <mergeCell ref="AP6:AP8"/>
    <mergeCell ref="AQ6:AQ8"/>
    <mergeCell ref="AR6:AR8"/>
    <mergeCell ref="AS6:AS8"/>
    <mergeCell ref="AT6:AT8"/>
    <mergeCell ref="AA6:AA8"/>
    <mergeCell ref="A74:D74"/>
    <mergeCell ref="G74:I74"/>
    <mergeCell ref="BB2:BH2"/>
    <mergeCell ref="BB3:BH3"/>
    <mergeCell ref="BB4:BH4"/>
    <mergeCell ref="AX2:AX3"/>
    <mergeCell ref="AY2:AY3"/>
    <mergeCell ref="AW6:AW8"/>
    <mergeCell ref="AX6:AX8"/>
    <mergeCell ref="AY6:AY8"/>
    <mergeCell ref="A4:B4"/>
    <mergeCell ref="C4:I4"/>
    <mergeCell ref="K4:L4"/>
    <mergeCell ref="D2:J2"/>
    <mergeCell ref="A3:B3"/>
    <mergeCell ref="D3:E3"/>
    <mergeCell ref="F3:I3"/>
    <mergeCell ref="J3:K3"/>
    <mergeCell ref="O6:O8"/>
    <mergeCell ref="A37:F37"/>
    <mergeCell ref="G37:H37"/>
    <mergeCell ref="AA37:AF37"/>
    <mergeCell ref="AG37:AH37"/>
    <mergeCell ref="Q6:Q8"/>
    <mergeCell ref="BI6:BI8"/>
    <mergeCell ref="BJ6:BJ8"/>
    <mergeCell ref="A38:L38"/>
    <mergeCell ref="A70:D70"/>
    <mergeCell ref="G70:I70"/>
    <mergeCell ref="A71:D71"/>
    <mergeCell ref="G71:I71"/>
    <mergeCell ref="R6:R8"/>
    <mergeCell ref="S6:S8"/>
    <mergeCell ref="T6:T8"/>
    <mergeCell ref="A6:A8"/>
    <mergeCell ref="B6:B8"/>
    <mergeCell ref="C6:J6"/>
    <mergeCell ref="K6:K8"/>
    <mergeCell ref="L6:L8"/>
    <mergeCell ref="N6:N8"/>
    <mergeCell ref="M6:M8"/>
    <mergeCell ref="P6:P8"/>
    <mergeCell ref="U6:U8"/>
    <mergeCell ref="V6:V8"/>
    <mergeCell ref="BG6:BG8"/>
    <mergeCell ref="BH6:BH8"/>
    <mergeCell ref="C7:C8"/>
    <mergeCell ref="D7:D8"/>
  </mergeCells>
  <phoneticPr fontId="1"/>
  <pageMargins left="0.7" right="0.7" top="0.75" bottom="0.75" header="0.3" footer="0.3"/>
  <pageSetup paperSize="8" scale="2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74"/>
  <sheetViews>
    <sheetView workbookViewId="0">
      <pane xSplit="14" ySplit="8" topLeftCell="AW63" activePane="bottomRight" state="frozen"/>
      <selection pane="topRight" activeCell="O1" sqref="O1"/>
      <selection pane="bottomLeft" activeCell="A9" sqref="A9"/>
      <selection pane="bottomRight" activeCell="BA12" sqref="BA12:BD26"/>
    </sheetView>
  </sheetViews>
  <sheetFormatPr defaultRowHeight="18.75"/>
  <cols>
    <col min="1" max="1" width="5.625" style="72" customWidth="1"/>
    <col min="2" max="2" width="5.625" style="2" customWidth="1"/>
    <col min="3" max="6" width="10.625" style="72" customWidth="1"/>
    <col min="7" max="8" width="3.625" style="72" customWidth="1"/>
    <col min="9" max="11" width="9" style="72"/>
    <col min="12" max="12" width="23.625" style="72" customWidth="1"/>
    <col min="13" max="13" width="6.375" style="27" customWidth="1"/>
    <col min="14" max="14" width="10.625" style="27" customWidth="1"/>
    <col min="15" max="20" width="10.625" style="72" customWidth="1"/>
    <col min="21" max="22" width="10.625" style="100" customWidth="1"/>
    <col min="23" max="24" width="10.625" style="72" customWidth="1"/>
    <col min="25" max="25" width="10.625" style="27" customWidth="1"/>
    <col min="26" max="26" width="4.875" style="72" customWidth="1"/>
    <col min="27" max="27" width="5.625" style="72" customWidth="1"/>
    <col min="28" max="28" width="5.625" style="2" customWidth="1"/>
    <col min="29" max="32" width="10.625" style="72" customWidth="1"/>
    <col min="33" max="34" width="3.625" style="72" customWidth="1"/>
    <col min="35" max="37" width="9" style="72"/>
    <col min="38" max="38" width="20.125" style="72" customWidth="1"/>
    <col min="39" max="39" width="2.625" style="72" customWidth="1"/>
    <col min="40" max="40" width="10.625" style="27" customWidth="1"/>
    <col min="41" max="46" width="10.625" style="72" customWidth="1"/>
    <col min="47" max="48" width="10.625" style="100" customWidth="1"/>
    <col min="49" max="50" width="10.625" style="72" customWidth="1"/>
    <col min="51" max="51" width="10.625" style="27" customWidth="1"/>
    <col min="52" max="52" width="2.625" style="72" customWidth="1"/>
    <col min="53" max="53" width="20.625" style="72" customWidth="1"/>
    <col min="54" max="60" width="10.625" style="72" customWidth="1"/>
    <col min="61" max="62" width="10.625" style="100" customWidth="1"/>
    <col min="63" max="64" width="10.625" style="72" customWidth="1"/>
    <col min="65" max="65" width="10.625" style="27" customWidth="1"/>
    <col min="66" max="16384" width="9" style="72"/>
  </cols>
  <sheetData>
    <row r="1" spans="1:65">
      <c r="L1" s="16" t="s">
        <v>21</v>
      </c>
      <c r="M1" s="26"/>
      <c r="N1" s="53" t="s">
        <v>94</v>
      </c>
      <c r="O1" s="16"/>
      <c r="P1" s="16"/>
      <c r="Q1" s="16"/>
      <c r="R1" s="16"/>
      <c r="S1" s="16"/>
      <c r="T1" s="16"/>
      <c r="U1" s="16"/>
      <c r="V1" s="16"/>
      <c r="W1" s="16"/>
      <c r="X1" s="16"/>
      <c r="Y1" s="26"/>
      <c r="AL1" s="16" t="s">
        <v>21</v>
      </c>
      <c r="AN1" s="53" t="s">
        <v>95</v>
      </c>
      <c r="AO1" s="16"/>
      <c r="AP1" s="16"/>
      <c r="AQ1" s="16"/>
      <c r="AR1" s="16"/>
      <c r="AS1" s="16"/>
      <c r="AT1" s="16"/>
      <c r="AU1" s="16"/>
      <c r="AV1" s="16"/>
      <c r="AW1" s="16"/>
      <c r="AX1" s="16"/>
      <c r="AY1" s="26"/>
      <c r="BA1" s="54" t="s">
        <v>96</v>
      </c>
      <c r="BI1" s="16"/>
      <c r="BJ1" s="16"/>
      <c r="BK1" s="16"/>
      <c r="BL1" s="16"/>
      <c r="BM1" s="26"/>
    </row>
    <row r="2" spans="1:65" ht="30" customHeight="1">
      <c r="A2" s="72" t="s">
        <v>0</v>
      </c>
      <c r="D2" s="142" t="s">
        <v>86</v>
      </c>
      <c r="E2" s="142"/>
      <c r="F2" s="142"/>
      <c r="G2" s="142"/>
      <c r="H2" s="142"/>
      <c r="I2" s="142"/>
      <c r="J2" s="142"/>
      <c r="N2" s="72"/>
      <c r="X2" s="138" t="s">
        <v>89</v>
      </c>
      <c r="Y2" s="139" t="s">
        <v>90</v>
      </c>
      <c r="AA2" s="72" t="s">
        <v>0</v>
      </c>
      <c r="AD2" s="142" t="s">
        <v>87</v>
      </c>
      <c r="AE2" s="142"/>
      <c r="AF2" s="142"/>
      <c r="AG2" s="142"/>
      <c r="AH2" s="142"/>
      <c r="AI2" s="142"/>
      <c r="AJ2" s="142"/>
      <c r="AX2" s="138" t="s">
        <v>89</v>
      </c>
      <c r="AY2" s="139" t="s">
        <v>90</v>
      </c>
      <c r="BA2" s="38" t="s">
        <v>50</v>
      </c>
      <c r="BB2" s="135" t="s">
        <v>103</v>
      </c>
      <c r="BC2" s="136"/>
      <c r="BD2" s="136"/>
      <c r="BE2" s="136"/>
      <c r="BF2" s="136"/>
      <c r="BG2" s="136"/>
      <c r="BH2" s="136"/>
      <c r="BK2" s="55"/>
      <c r="BL2" s="138" t="s">
        <v>89</v>
      </c>
      <c r="BM2" s="139" t="s">
        <v>90</v>
      </c>
    </row>
    <row r="3" spans="1:65" ht="30" customHeight="1">
      <c r="A3" s="140" t="s">
        <v>1</v>
      </c>
      <c r="B3" s="133"/>
      <c r="C3" s="44"/>
      <c r="D3" s="138" t="s">
        <v>18</v>
      </c>
      <c r="E3" s="141"/>
      <c r="F3" s="134" t="s">
        <v>22</v>
      </c>
      <c r="G3" s="134"/>
      <c r="H3" s="134"/>
      <c r="I3" s="134"/>
      <c r="J3" s="134" t="s">
        <v>19</v>
      </c>
      <c r="K3" s="134"/>
      <c r="L3" s="44"/>
      <c r="M3" s="28"/>
      <c r="N3" s="24"/>
      <c r="O3" s="24"/>
      <c r="P3" s="24"/>
      <c r="Q3" s="24"/>
      <c r="R3" s="24"/>
      <c r="S3" s="24"/>
      <c r="T3" s="24"/>
      <c r="U3" s="24"/>
      <c r="V3" s="24"/>
      <c r="W3" s="24"/>
      <c r="X3" s="138"/>
      <c r="Y3" s="139"/>
      <c r="AA3" s="140" t="s">
        <v>1</v>
      </c>
      <c r="AB3" s="133"/>
      <c r="AC3" s="44"/>
      <c r="AD3" s="138" t="s">
        <v>18</v>
      </c>
      <c r="AE3" s="141"/>
      <c r="AF3" s="134" t="s">
        <v>22</v>
      </c>
      <c r="AG3" s="134"/>
      <c r="AH3" s="134"/>
      <c r="AI3" s="134"/>
      <c r="AJ3" s="134" t="s">
        <v>19</v>
      </c>
      <c r="AK3" s="134"/>
      <c r="AL3" s="44"/>
      <c r="AN3" s="28"/>
      <c r="AO3" s="24"/>
      <c r="AP3" s="24"/>
      <c r="AQ3" s="24"/>
      <c r="AR3" s="24"/>
      <c r="AS3" s="24"/>
      <c r="AT3" s="24"/>
      <c r="AU3" s="24"/>
      <c r="AV3" s="24"/>
      <c r="AW3" s="24"/>
      <c r="AX3" s="138"/>
      <c r="AY3" s="139"/>
      <c r="BA3" s="35" t="s">
        <v>51</v>
      </c>
      <c r="BB3" s="135" t="s">
        <v>102</v>
      </c>
      <c r="BC3" s="136"/>
      <c r="BD3" s="136"/>
      <c r="BE3" s="136"/>
      <c r="BF3" s="136"/>
      <c r="BG3" s="136"/>
      <c r="BH3" s="136"/>
      <c r="BI3" s="24"/>
      <c r="BJ3" s="24"/>
      <c r="BK3" s="55"/>
      <c r="BL3" s="138"/>
      <c r="BM3" s="139"/>
    </row>
    <row r="4" spans="1:65" ht="31.5" customHeight="1">
      <c r="A4" s="133" t="s">
        <v>2</v>
      </c>
      <c r="B4" s="133"/>
      <c r="C4" s="134" t="s">
        <v>24</v>
      </c>
      <c r="D4" s="134"/>
      <c r="E4" s="134"/>
      <c r="F4" s="134"/>
      <c r="G4" s="134"/>
      <c r="H4" s="134"/>
      <c r="I4" s="134"/>
      <c r="J4" s="15" t="s">
        <v>20</v>
      </c>
      <c r="K4" s="134" t="s">
        <v>23</v>
      </c>
      <c r="L4" s="134"/>
      <c r="M4" s="77"/>
      <c r="N4" s="25"/>
      <c r="O4" s="25"/>
      <c r="P4" s="25"/>
      <c r="Q4" s="25"/>
      <c r="R4" s="25"/>
      <c r="S4" s="25"/>
      <c r="T4" s="25"/>
      <c r="U4" s="25"/>
      <c r="V4" s="25"/>
      <c r="W4" s="25"/>
      <c r="X4" s="67"/>
      <c r="Y4" s="67"/>
      <c r="AA4" s="133" t="s">
        <v>2</v>
      </c>
      <c r="AB4" s="133"/>
      <c r="AC4" s="134" t="s">
        <v>24</v>
      </c>
      <c r="AD4" s="134"/>
      <c r="AE4" s="134"/>
      <c r="AF4" s="134"/>
      <c r="AG4" s="134"/>
      <c r="AH4" s="134"/>
      <c r="AI4" s="134"/>
      <c r="AJ4" s="15" t="s">
        <v>20</v>
      </c>
      <c r="AK4" s="134" t="s">
        <v>23</v>
      </c>
      <c r="AL4" s="134"/>
      <c r="AN4" s="77"/>
      <c r="AO4" s="25"/>
      <c r="AP4" s="25"/>
      <c r="AQ4" s="25"/>
      <c r="AR4" s="25"/>
      <c r="AS4" s="25"/>
      <c r="AT4" s="25"/>
      <c r="AU4" s="25"/>
      <c r="AV4" s="25"/>
      <c r="AW4" s="25"/>
      <c r="AX4" s="67"/>
      <c r="AY4" s="67"/>
      <c r="BA4" s="75" t="s">
        <v>49</v>
      </c>
      <c r="BB4" s="135" t="s">
        <v>104</v>
      </c>
      <c r="BC4" s="136"/>
      <c r="BD4" s="136"/>
      <c r="BE4" s="136"/>
      <c r="BF4" s="136"/>
      <c r="BG4" s="136"/>
      <c r="BH4" s="136"/>
      <c r="BI4" s="25"/>
      <c r="BJ4" s="25"/>
      <c r="BK4" s="55"/>
      <c r="BL4" s="67"/>
      <c r="BM4" s="67"/>
    </row>
    <row r="5" spans="1:65" ht="19.5" thickBot="1">
      <c r="BA5" s="82" t="s">
        <v>48</v>
      </c>
      <c r="BB5" s="72" t="s">
        <v>105</v>
      </c>
    </row>
    <row r="6" spans="1:65" ht="18.75" customHeight="1">
      <c r="A6" s="122" t="s">
        <v>3</v>
      </c>
      <c r="B6" s="125" t="s">
        <v>4</v>
      </c>
      <c r="C6" s="125" t="s">
        <v>14</v>
      </c>
      <c r="D6" s="125"/>
      <c r="E6" s="125"/>
      <c r="F6" s="125"/>
      <c r="G6" s="125"/>
      <c r="H6" s="125"/>
      <c r="I6" s="125"/>
      <c r="J6" s="125"/>
      <c r="K6" s="129" t="s">
        <v>17</v>
      </c>
      <c r="L6" s="130" t="s">
        <v>13</v>
      </c>
      <c r="M6" s="137" t="s">
        <v>88</v>
      </c>
      <c r="N6" s="128" t="s">
        <v>41</v>
      </c>
      <c r="O6" s="106" t="s">
        <v>42</v>
      </c>
      <c r="P6" s="106" t="s">
        <v>46</v>
      </c>
      <c r="Q6" s="106" t="s">
        <v>43</v>
      </c>
      <c r="R6" s="106" t="s">
        <v>45</v>
      </c>
      <c r="S6" s="128" t="s">
        <v>8</v>
      </c>
      <c r="T6" s="104" t="s">
        <v>44</v>
      </c>
      <c r="U6" s="104" t="s">
        <v>127</v>
      </c>
      <c r="V6" s="104" t="s">
        <v>71</v>
      </c>
      <c r="W6" s="106" t="s">
        <v>91</v>
      </c>
      <c r="X6" s="106" t="s">
        <v>92</v>
      </c>
      <c r="Y6" s="106" t="s">
        <v>93</v>
      </c>
      <c r="AA6" s="122" t="s">
        <v>3</v>
      </c>
      <c r="AB6" s="125" t="s">
        <v>4</v>
      </c>
      <c r="AC6" s="125" t="s">
        <v>14</v>
      </c>
      <c r="AD6" s="125"/>
      <c r="AE6" s="125"/>
      <c r="AF6" s="125"/>
      <c r="AG6" s="125"/>
      <c r="AH6" s="125"/>
      <c r="AI6" s="125"/>
      <c r="AJ6" s="125"/>
      <c r="AK6" s="129" t="s">
        <v>17</v>
      </c>
      <c r="AL6" s="130" t="s">
        <v>13</v>
      </c>
      <c r="AN6" s="128" t="s">
        <v>41</v>
      </c>
      <c r="AO6" s="106" t="s">
        <v>42</v>
      </c>
      <c r="AP6" s="106" t="s">
        <v>46</v>
      </c>
      <c r="AQ6" s="106" t="s">
        <v>43</v>
      </c>
      <c r="AR6" s="106" t="s">
        <v>45</v>
      </c>
      <c r="AS6" s="128" t="s">
        <v>8</v>
      </c>
      <c r="AT6" s="104" t="s">
        <v>44</v>
      </c>
      <c r="AU6" s="104" t="s">
        <v>127</v>
      </c>
      <c r="AV6" s="104" t="s">
        <v>71</v>
      </c>
      <c r="AW6" s="106" t="s">
        <v>91</v>
      </c>
      <c r="AX6" s="106" t="s">
        <v>92</v>
      </c>
      <c r="AY6" s="106" t="s">
        <v>93</v>
      </c>
      <c r="BA6" s="128" t="s">
        <v>47</v>
      </c>
      <c r="BB6" s="128" t="s">
        <v>41</v>
      </c>
      <c r="BC6" s="106" t="s">
        <v>42</v>
      </c>
      <c r="BD6" s="106" t="s">
        <v>46</v>
      </c>
      <c r="BE6" s="106" t="s">
        <v>43</v>
      </c>
      <c r="BF6" s="106" t="s">
        <v>45</v>
      </c>
      <c r="BG6" s="128" t="s">
        <v>8</v>
      </c>
      <c r="BH6" s="104" t="s">
        <v>44</v>
      </c>
      <c r="BI6" s="104" t="s">
        <v>127</v>
      </c>
      <c r="BJ6" s="104" t="s">
        <v>71</v>
      </c>
      <c r="BK6" s="106" t="s">
        <v>91</v>
      </c>
      <c r="BL6" s="106" t="s">
        <v>92</v>
      </c>
      <c r="BM6" s="106" t="s">
        <v>93</v>
      </c>
    </row>
    <row r="7" spans="1:65" s="3" customFormat="1" ht="25.5">
      <c r="A7" s="123"/>
      <c r="B7" s="126"/>
      <c r="C7" s="119" t="s">
        <v>15</v>
      </c>
      <c r="D7" s="118" t="s">
        <v>5</v>
      </c>
      <c r="E7" s="118" t="s">
        <v>6</v>
      </c>
      <c r="F7" s="118" t="s">
        <v>7</v>
      </c>
      <c r="G7" s="118" t="s">
        <v>8</v>
      </c>
      <c r="H7" s="118"/>
      <c r="I7" s="71" t="s">
        <v>11</v>
      </c>
      <c r="J7" s="70" t="s">
        <v>16</v>
      </c>
      <c r="K7" s="126"/>
      <c r="L7" s="131"/>
      <c r="M7" s="137"/>
      <c r="N7" s="128"/>
      <c r="O7" s="105"/>
      <c r="P7" s="105"/>
      <c r="Q7" s="105"/>
      <c r="R7" s="105"/>
      <c r="S7" s="128"/>
      <c r="T7" s="105"/>
      <c r="U7" s="105"/>
      <c r="V7" s="105"/>
      <c r="W7" s="105"/>
      <c r="X7" s="105"/>
      <c r="Y7" s="105"/>
      <c r="AA7" s="123"/>
      <c r="AB7" s="126"/>
      <c r="AC7" s="119" t="s">
        <v>15</v>
      </c>
      <c r="AD7" s="118" t="s">
        <v>5</v>
      </c>
      <c r="AE7" s="118" t="s">
        <v>6</v>
      </c>
      <c r="AF7" s="118" t="s">
        <v>7</v>
      </c>
      <c r="AG7" s="118" t="s">
        <v>8</v>
      </c>
      <c r="AH7" s="118"/>
      <c r="AI7" s="71" t="s">
        <v>11</v>
      </c>
      <c r="AJ7" s="70" t="s">
        <v>16</v>
      </c>
      <c r="AK7" s="126"/>
      <c r="AL7" s="131"/>
      <c r="AN7" s="128"/>
      <c r="AO7" s="105"/>
      <c r="AP7" s="105"/>
      <c r="AQ7" s="105"/>
      <c r="AR7" s="105"/>
      <c r="AS7" s="128"/>
      <c r="AT7" s="105"/>
      <c r="AU7" s="105"/>
      <c r="AV7" s="105"/>
      <c r="AW7" s="105"/>
      <c r="AX7" s="105"/>
      <c r="AY7" s="105"/>
      <c r="BA7" s="128"/>
      <c r="BB7" s="128"/>
      <c r="BC7" s="105"/>
      <c r="BD7" s="105"/>
      <c r="BE7" s="105"/>
      <c r="BF7" s="105"/>
      <c r="BG7" s="128"/>
      <c r="BH7" s="105"/>
      <c r="BI7" s="105"/>
      <c r="BJ7" s="105"/>
      <c r="BK7" s="105"/>
      <c r="BL7" s="105"/>
      <c r="BM7" s="105"/>
    </row>
    <row r="8" spans="1:65" s="2" customFormat="1" ht="19.5" thickBot="1">
      <c r="A8" s="124"/>
      <c r="B8" s="127"/>
      <c r="C8" s="120"/>
      <c r="D8" s="121"/>
      <c r="E8" s="121"/>
      <c r="F8" s="121"/>
      <c r="G8" s="69" t="s">
        <v>9</v>
      </c>
      <c r="H8" s="69" t="s">
        <v>10</v>
      </c>
      <c r="I8" s="69" t="s">
        <v>12</v>
      </c>
      <c r="J8" s="69" t="s">
        <v>12</v>
      </c>
      <c r="K8" s="127"/>
      <c r="L8" s="132"/>
      <c r="M8" s="137"/>
      <c r="N8" s="128"/>
      <c r="O8" s="105"/>
      <c r="P8" s="105"/>
      <c r="Q8" s="105"/>
      <c r="R8" s="105"/>
      <c r="S8" s="128"/>
      <c r="T8" s="105"/>
      <c r="U8" s="105"/>
      <c r="V8" s="105"/>
      <c r="W8" s="105"/>
      <c r="X8" s="105"/>
      <c r="Y8" s="105"/>
      <c r="AA8" s="124"/>
      <c r="AB8" s="127"/>
      <c r="AC8" s="120"/>
      <c r="AD8" s="121"/>
      <c r="AE8" s="121"/>
      <c r="AF8" s="121"/>
      <c r="AG8" s="69" t="s">
        <v>9</v>
      </c>
      <c r="AH8" s="69" t="s">
        <v>10</v>
      </c>
      <c r="AI8" s="69" t="s">
        <v>12</v>
      </c>
      <c r="AJ8" s="69" t="s">
        <v>12</v>
      </c>
      <c r="AK8" s="127"/>
      <c r="AL8" s="132"/>
      <c r="AN8" s="128"/>
      <c r="AO8" s="105"/>
      <c r="AP8" s="105"/>
      <c r="AQ8" s="105"/>
      <c r="AR8" s="105"/>
      <c r="AS8" s="128"/>
      <c r="AT8" s="105"/>
      <c r="AU8" s="105"/>
      <c r="AV8" s="105"/>
      <c r="AW8" s="105"/>
      <c r="AX8" s="105"/>
      <c r="AY8" s="105"/>
      <c r="BA8" s="128"/>
      <c r="BB8" s="128"/>
      <c r="BC8" s="105"/>
      <c r="BD8" s="105"/>
      <c r="BE8" s="105"/>
      <c r="BF8" s="105"/>
      <c r="BG8" s="128"/>
      <c r="BH8" s="105"/>
      <c r="BI8" s="105"/>
      <c r="BJ8" s="105"/>
      <c r="BK8" s="105"/>
      <c r="BL8" s="105"/>
      <c r="BM8" s="105"/>
    </row>
    <row r="9" spans="1:65">
      <c r="A9" s="10">
        <v>2</v>
      </c>
      <c r="B9" s="17" t="s">
        <v>26</v>
      </c>
      <c r="C9" s="11"/>
      <c r="D9" s="11">
        <v>2</v>
      </c>
      <c r="E9" s="18">
        <v>0.375</v>
      </c>
      <c r="F9" s="18">
        <v>0.6875</v>
      </c>
      <c r="G9" s="11"/>
      <c r="H9" s="11">
        <v>1</v>
      </c>
      <c r="I9" s="11"/>
      <c r="J9" s="11"/>
      <c r="K9" s="11"/>
      <c r="L9" s="12" t="s">
        <v>83</v>
      </c>
      <c r="M9" s="28">
        <v>91</v>
      </c>
      <c r="N9" s="74">
        <v>742</v>
      </c>
      <c r="O9" s="73">
        <v>209</v>
      </c>
      <c r="P9" s="73"/>
      <c r="Q9" s="73">
        <v>15</v>
      </c>
      <c r="R9" s="73"/>
      <c r="S9" s="73"/>
      <c r="T9" s="73">
        <v>1400</v>
      </c>
      <c r="U9" s="98"/>
      <c r="V9" s="98"/>
      <c r="W9" s="32">
        <f t="shared" ref="W9:W37" si="0">SUM(N9:V9)</f>
        <v>2366</v>
      </c>
      <c r="X9" s="32">
        <f>W9*10.18</f>
        <v>24085.88</v>
      </c>
      <c r="Y9" s="74">
        <f>ROUNDDOWN(X9*0.1,0)</f>
        <v>2408</v>
      </c>
      <c r="AA9" s="10">
        <v>2</v>
      </c>
      <c r="AB9" s="17" t="s">
        <v>26</v>
      </c>
      <c r="AC9" s="11"/>
      <c r="AD9" s="11">
        <v>1</v>
      </c>
      <c r="AE9" s="18">
        <v>0.47916666666666669</v>
      </c>
      <c r="AF9" s="18">
        <v>0.75</v>
      </c>
      <c r="AG9" s="11">
        <v>1</v>
      </c>
      <c r="AH9" s="11">
        <v>1</v>
      </c>
      <c r="AI9" s="11"/>
      <c r="AJ9" s="11"/>
      <c r="AK9" s="11"/>
      <c r="AL9" s="12"/>
      <c r="AN9" s="74">
        <v>621</v>
      </c>
      <c r="AO9" s="73">
        <v>209</v>
      </c>
      <c r="AP9" s="73"/>
      <c r="AQ9" s="73">
        <v>15</v>
      </c>
      <c r="AR9" s="73"/>
      <c r="AS9" s="73">
        <v>108</v>
      </c>
      <c r="AT9" s="73">
        <v>1400</v>
      </c>
      <c r="AU9" s="98"/>
      <c r="AV9" s="98"/>
      <c r="AW9" s="32">
        <f>SUM(AN9:AV9)</f>
        <v>2353</v>
      </c>
      <c r="AX9" s="32">
        <f>AW9*10.18</f>
        <v>23953.54</v>
      </c>
      <c r="AY9" s="99">
        <f>ROUNDDOWN(AX9*0.1,0)</f>
        <v>2395</v>
      </c>
      <c r="BA9" s="75" t="s">
        <v>49</v>
      </c>
      <c r="BB9" s="32">
        <f t="shared" ref="BB9:BB36" si="1">N9-AN9</f>
        <v>121</v>
      </c>
      <c r="BC9" s="32">
        <f t="shared" ref="BC9:BC36" si="2">O9-AO9</f>
        <v>0</v>
      </c>
      <c r="BD9" s="32">
        <f t="shared" ref="BD9:BD36" si="3">P9-AP9</f>
        <v>0</v>
      </c>
      <c r="BE9" s="32">
        <f t="shared" ref="BE9:BE36" si="4">Q9-AQ9</f>
        <v>0</v>
      </c>
      <c r="BF9" s="32">
        <f t="shared" ref="BF9:BF36" si="5">R9-AR9</f>
        <v>0</v>
      </c>
      <c r="BG9" s="39">
        <f t="shared" ref="BG9:BG36" si="6">S9-AS9</f>
        <v>-108</v>
      </c>
      <c r="BH9" s="32">
        <f t="shared" ref="BH9:BH36" si="7">T9-AT9</f>
        <v>0</v>
      </c>
      <c r="BI9" s="98"/>
      <c r="BJ9" s="98"/>
      <c r="BK9" s="32">
        <f>SUM(BB9:BJ9)</f>
        <v>13</v>
      </c>
      <c r="BL9" s="32">
        <f>BK9*10.18</f>
        <v>132.34</v>
      </c>
      <c r="BM9" s="99">
        <f>ROUNDDOWN(BL9*0.1,0)</f>
        <v>13</v>
      </c>
    </row>
    <row r="10" spans="1:65">
      <c r="A10" s="7">
        <v>3</v>
      </c>
      <c r="B10" s="68" t="s">
        <v>28</v>
      </c>
      <c r="C10" s="73"/>
      <c r="D10" s="73">
        <v>2</v>
      </c>
      <c r="E10" s="18">
        <v>0.33333333333333331</v>
      </c>
      <c r="F10" s="18">
        <v>0.6875</v>
      </c>
      <c r="G10" s="73"/>
      <c r="H10" s="73">
        <v>1</v>
      </c>
      <c r="I10" s="73"/>
      <c r="J10" s="73"/>
      <c r="K10" s="73"/>
      <c r="L10" s="9" t="s">
        <v>84</v>
      </c>
      <c r="M10" s="28">
        <v>67</v>
      </c>
      <c r="N10" s="74">
        <v>742</v>
      </c>
      <c r="O10" s="73">
        <v>209</v>
      </c>
      <c r="P10" s="73"/>
      <c r="Q10" s="73">
        <v>15</v>
      </c>
      <c r="R10" s="73"/>
      <c r="S10" s="73"/>
      <c r="T10" s="73"/>
      <c r="U10" s="98"/>
      <c r="V10" s="98"/>
      <c r="W10" s="32">
        <f t="shared" si="0"/>
        <v>966</v>
      </c>
      <c r="X10" s="32">
        <f t="shared" ref="X10:X37" si="8">W10*10.18</f>
        <v>9833.8799999999992</v>
      </c>
      <c r="Y10" s="74">
        <f t="shared" ref="Y10:Y37" si="9">ROUNDDOWN(X10*0.1,0)</f>
        <v>983</v>
      </c>
      <c r="AA10" s="7">
        <v>3</v>
      </c>
      <c r="AB10" s="68" t="s">
        <v>28</v>
      </c>
      <c r="AC10" s="73"/>
      <c r="AD10" s="73">
        <v>1</v>
      </c>
      <c r="AE10" s="18">
        <v>0.64583333333333337</v>
      </c>
      <c r="AF10" s="18">
        <v>0.75</v>
      </c>
      <c r="AG10" s="73">
        <v>1</v>
      </c>
      <c r="AH10" s="73">
        <v>1</v>
      </c>
      <c r="AI10" s="73"/>
      <c r="AJ10" s="73"/>
      <c r="AK10" s="73"/>
      <c r="AL10" s="9"/>
      <c r="AN10" s="74">
        <v>621</v>
      </c>
      <c r="AO10" s="73">
        <v>209</v>
      </c>
      <c r="AP10" s="73"/>
      <c r="AQ10" s="73">
        <v>15</v>
      </c>
      <c r="AR10" s="73"/>
      <c r="AS10" s="73">
        <v>108</v>
      </c>
      <c r="AT10" s="73"/>
      <c r="AU10" s="98"/>
      <c r="AV10" s="98"/>
      <c r="AW10" s="32">
        <f t="shared" ref="AW10:AW37" si="10">SUM(AN10:AV10)</f>
        <v>953</v>
      </c>
      <c r="AX10" s="32">
        <f t="shared" ref="AX10:AX37" si="11">AW10*10.18</f>
        <v>9701.5399999999991</v>
      </c>
      <c r="AY10" s="99">
        <f t="shared" ref="AY10:AY37" si="12">ROUNDDOWN(AX10*0.1,0)</f>
        <v>970</v>
      </c>
      <c r="BA10" s="75" t="s">
        <v>49</v>
      </c>
      <c r="BB10" s="32">
        <f t="shared" si="1"/>
        <v>121</v>
      </c>
      <c r="BC10" s="32">
        <f t="shared" si="2"/>
        <v>0</v>
      </c>
      <c r="BD10" s="32">
        <f t="shared" si="3"/>
        <v>0</v>
      </c>
      <c r="BE10" s="32">
        <f t="shared" si="4"/>
        <v>0</v>
      </c>
      <c r="BF10" s="32">
        <f t="shared" si="5"/>
        <v>0</v>
      </c>
      <c r="BG10" s="39">
        <f t="shared" si="6"/>
        <v>-108</v>
      </c>
      <c r="BH10" s="32">
        <f t="shared" si="7"/>
        <v>0</v>
      </c>
      <c r="BI10" s="98"/>
      <c r="BJ10" s="98"/>
      <c r="BK10" s="32">
        <f t="shared" ref="BK10:BK37" si="13">SUM(BB10:BJ10)</f>
        <v>13</v>
      </c>
      <c r="BL10" s="32">
        <f t="shared" ref="BL10:BL37" si="14">BK10*10.18</f>
        <v>132.34</v>
      </c>
      <c r="BM10" s="99">
        <f t="shared" ref="BM10:BM37" si="15">ROUNDDOWN(BL10*0.1,0)</f>
        <v>13</v>
      </c>
    </row>
    <row r="11" spans="1:65">
      <c r="A11" s="7">
        <v>5</v>
      </c>
      <c r="B11" s="68" t="s">
        <v>30</v>
      </c>
      <c r="C11" s="73"/>
      <c r="D11" s="73">
        <v>2</v>
      </c>
      <c r="E11" s="18">
        <v>0.375</v>
      </c>
      <c r="F11" s="18">
        <v>0.6875</v>
      </c>
      <c r="G11" s="73"/>
      <c r="H11" s="73">
        <v>1</v>
      </c>
      <c r="I11" s="73"/>
      <c r="J11" s="73"/>
      <c r="K11" s="73"/>
      <c r="L11" s="9" t="s">
        <v>54</v>
      </c>
      <c r="M11" s="28">
        <v>121</v>
      </c>
      <c r="N11" s="74">
        <v>742</v>
      </c>
      <c r="O11" s="73">
        <v>209</v>
      </c>
      <c r="P11" s="73"/>
      <c r="Q11" s="73">
        <v>15</v>
      </c>
      <c r="R11" s="73"/>
      <c r="S11" s="73"/>
      <c r="T11" s="73"/>
      <c r="U11" s="98"/>
      <c r="V11" s="98"/>
      <c r="W11" s="32">
        <f t="shared" si="0"/>
        <v>966</v>
      </c>
      <c r="X11" s="32">
        <f t="shared" si="8"/>
        <v>9833.8799999999992</v>
      </c>
      <c r="Y11" s="74">
        <f t="shared" si="9"/>
        <v>983</v>
      </c>
      <c r="AA11" s="7"/>
      <c r="AB11" s="68"/>
      <c r="AC11" s="73"/>
      <c r="AD11" s="73"/>
      <c r="AE11" s="18"/>
      <c r="AF11" s="18"/>
      <c r="AG11" s="73"/>
      <c r="AH11" s="73"/>
      <c r="AI11" s="73"/>
      <c r="AJ11" s="73"/>
      <c r="AK11" s="73"/>
      <c r="AL11" s="9"/>
      <c r="AN11" s="74"/>
      <c r="AO11" s="73"/>
      <c r="AP11" s="73"/>
      <c r="AQ11" s="73"/>
      <c r="AR11" s="73"/>
      <c r="AS11" s="73"/>
      <c r="AT11" s="73"/>
      <c r="AU11" s="98"/>
      <c r="AV11" s="98"/>
      <c r="AW11" s="32">
        <f t="shared" si="10"/>
        <v>0</v>
      </c>
      <c r="AX11" s="32">
        <f t="shared" si="11"/>
        <v>0</v>
      </c>
      <c r="AY11" s="99">
        <f t="shared" si="12"/>
        <v>0</v>
      </c>
      <c r="BA11" s="75" t="s">
        <v>49</v>
      </c>
      <c r="BB11" s="32">
        <f t="shared" si="1"/>
        <v>742</v>
      </c>
      <c r="BC11" s="32">
        <f t="shared" si="2"/>
        <v>209</v>
      </c>
      <c r="BD11" s="32">
        <f t="shared" si="3"/>
        <v>0</v>
      </c>
      <c r="BE11" s="32">
        <f t="shared" si="4"/>
        <v>15</v>
      </c>
      <c r="BF11" s="32">
        <f t="shared" si="5"/>
        <v>0</v>
      </c>
      <c r="BG11" s="32">
        <f t="shared" si="6"/>
        <v>0</v>
      </c>
      <c r="BH11" s="32">
        <f t="shared" si="7"/>
        <v>0</v>
      </c>
      <c r="BI11" s="98"/>
      <c r="BJ11" s="98"/>
      <c r="BK11" s="32">
        <f t="shared" si="13"/>
        <v>966</v>
      </c>
      <c r="BL11" s="32">
        <f t="shared" si="14"/>
        <v>9833.8799999999992</v>
      </c>
      <c r="BM11" s="99">
        <f t="shared" si="15"/>
        <v>983</v>
      </c>
    </row>
    <row r="12" spans="1:65">
      <c r="A12" s="7"/>
      <c r="B12" s="68"/>
      <c r="C12" s="73"/>
      <c r="D12" s="73"/>
      <c r="E12" s="18"/>
      <c r="F12" s="18"/>
      <c r="G12" s="73"/>
      <c r="H12" s="73"/>
      <c r="I12" s="73"/>
      <c r="J12" s="73"/>
      <c r="K12" s="73"/>
      <c r="L12" s="9"/>
      <c r="M12" s="28"/>
      <c r="N12" s="74"/>
      <c r="O12" s="73"/>
      <c r="P12" s="73"/>
      <c r="Q12" s="73"/>
      <c r="R12" s="73"/>
      <c r="S12" s="73"/>
      <c r="T12" s="73"/>
      <c r="U12" s="98"/>
      <c r="V12" s="98"/>
      <c r="W12" s="32">
        <f t="shared" si="0"/>
        <v>0</v>
      </c>
      <c r="X12" s="32">
        <f t="shared" si="8"/>
        <v>0</v>
      </c>
      <c r="Y12" s="74">
        <f t="shared" si="9"/>
        <v>0</v>
      </c>
      <c r="AA12" s="7"/>
      <c r="AB12" s="68"/>
      <c r="AC12" s="73"/>
      <c r="AD12" s="73"/>
      <c r="AE12" s="18"/>
      <c r="AF12" s="18"/>
      <c r="AG12" s="73"/>
      <c r="AH12" s="73"/>
      <c r="AI12" s="73"/>
      <c r="AJ12" s="73"/>
      <c r="AK12" s="73"/>
      <c r="AL12" s="9"/>
      <c r="AN12" s="74"/>
      <c r="AO12" s="73"/>
      <c r="AP12" s="73"/>
      <c r="AQ12" s="73"/>
      <c r="AR12" s="73"/>
      <c r="AS12" s="73"/>
      <c r="AT12" s="73"/>
      <c r="AU12" s="98"/>
      <c r="AV12" s="98"/>
      <c r="AW12" s="32">
        <f t="shared" si="10"/>
        <v>0</v>
      </c>
      <c r="AX12" s="32">
        <f t="shared" si="11"/>
        <v>0</v>
      </c>
      <c r="AY12" s="99">
        <f t="shared" si="12"/>
        <v>0</v>
      </c>
      <c r="BA12" s="102"/>
      <c r="BB12" s="56">
        <f t="shared" si="1"/>
        <v>0</v>
      </c>
      <c r="BC12" s="56">
        <f t="shared" si="2"/>
        <v>0</v>
      </c>
      <c r="BD12" s="56">
        <f t="shared" si="3"/>
        <v>0</v>
      </c>
      <c r="BE12" s="56">
        <f t="shared" si="4"/>
        <v>0</v>
      </c>
      <c r="BF12" s="56">
        <f t="shared" si="5"/>
        <v>0</v>
      </c>
      <c r="BG12" s="56">
        <f t="shared" si="6"/>
        <v>0</v>
      </c>
      <c r="BH12" s="56">
        <f t="shared" si="7"/>
        <v>0</v>
      </c>
      <c r="BI12" s="98"/>
      <c r="BJ12" s="98"/>
      <c r="BK12" s="32">
        <f t="shared" si="13"/>
        <v>0</v>
      </c>
      <c r="BL12" s="32">
        <f t="shared" si="14"/>
        <v>0</v>
      </c>
      <c r="BM12" s="99">
        <f t="shared" si="15"/>
        <v>0</v>
      </c>
    </row>
    <row r="13" spans="1:65">
      <c r="A13" s="7"/>
      <c r="B13" s="68"/>
      <c r="C13" s="73"/>
      <c r="D13" s="73"/>
      <c r="E13" s="18"/>
      <c r="F13" s="18"/>
      <c r="G13" s="73"/>
      <c r="H13" s="73"/>
      <c r="I13" s="73"/>
      <c r="J13" s="73"/>
      <c r="K13" s="73"/>
      <c r="L13" s="12"/>
      <c r="M13" s="28"/>
      <c r="N13" s="74"/>
      <c r="O13" s="73"/>
      <c r="P13" s="73"/>
      <c r="Q13" s="73"/>
      <c r="R13" s="73"/>
      <c r="S13" s="73"/>
      <c r="T13" s="73"/>
      <c r="U13" s="98"/>
      <c r="V13" s="98"/>
      <c r="W13" s="32">
        <f t="shared" si="0"/>
        <v>0</v>
      </c>
      <c r="X13" s="32">
        <f t="shared" si="8"/>
        <v>0</v>
      </c>
      <c r="Y13" s="74">
        <f t="shared" si="9"/>
        <v>0</v>
      </c>
      <c r="AA13" s="7"/>
      <c r="AB13" s="68"/>
      <c r="AC13" s="73"/>
      <c r="AD13" s="73"/>
      <c r="AE13" s="18"/>
      <c r="AF13" s="18"/>
      <c r="AG13" s="73"/>
      <c r="AH13" s="73"/>
      <c r="AI13" s="73"/>
      <c r="AJ13" s="73"/>
      <c r="AK13" s="73"/>
      <c r="AL13" s="9"/>
      <c r="AN13" s="74"/>
      <c r="AO13" s="73"/>
      <c r="AP13" s="73"/>
      <c r="AQ13" s="73"/>
      <c r="AR13" s="73"/>
      <c r="AS13" s="73"/>
      <c r="AT13" s="73"/>
      <c r="AU13" s="98"/>
      <c r="AV13" s="98"/>
      <c r="AW13" s="32">
        <f t="shared" si="10"/>
        <v>0</v>
      </c>
      <c r="AX13" s="32">
        <f t="shared" si="11"/>
        <v>0</v>
      </c>
      <c r="AY13" s="99">
        <f t="shared" si="12"/>
        <v>0</v>
      </c>
      <c r="BA13" s="102"/>
      <c r="BB13" s="56">
        <f t="shared" si="1"/>
        <v>0</v>
      </c>
      <c r="BC13" s="56">
        <f t="shared" si="2"/>
        <v>0</v>
      </c>
      <c r="BD13" s="56">
        <f t="shared" si="3"/>
        <v>0</v>
      </c>
      <c r="BE13" s="56">
        <f t="shared" si="4"/>
        <v>0</v>
      </c>
      <c r="BF13" s="56">
        <f t="shared" si="5"/>
        <v>0</v>
      </c>
      <c r="BG13" s="56">
        <f t="shared" si="6"/>
        <v>0</v>
      </c>
      <c r="BH13" s="56">
        <f t="shared" si="7"/>
        <v>0</v>
      </c>
      <c r="BI13" s="98"/>
      <c r="BJ13" s="98"/>
      <c r="BK13" s="32">
        <f t="shared" si="13"/>
        <v>0</v>
      </c>
      <c r="BL13" s="32">
        <f t="shared" si="14"/>
        <v>0</v>
      </c>
      <c r="BM13" s="99">
        <f t="shared" si="15"/>
        <v>0</v>
      </c>
    </row>
    <row r="14" spans="1:65">
      <c r="A14" s="7"/>
      <c r="B14" s="68"/>
      <c r="C14" s="73"/>
      <c r="D14" s="73"/>
      <c r="E14" s="18"/>
      <c r="F14" s="18"/>
      <c r="G14" s="73"/>
      <c r="H14" s="73"/>
      <c r="I14" s="73"/>
      <c r="J14" s="73"/>
      <c r="K14" s="73"/>
      <c r="L14" s="12"/>
      <c r="M14" s="28"/>
      <c r="N14" s="74"/>
      <c r="O14" s="73"/>
      <c r="P14" s="73"/>
      <c r="Q14" s="73"/>
      <c r="R14" s="73"/>
      <c r="S14" s="73"/>
      <c r="T14" s="73"/>
      <c r="U14" s="98"/>
      <c r="V14" s="98"/>
      <c r="W14" s="32">
        <f t="shared" si="0"/>
        <v>0</v>
      </c>
      <c r="X14" s="32">
        <f t="shared" si="8"/>
        <v>0</v>
      </c>
      <c r="Y14" s="74">
        <f t="shared" si="9"/>
        <v>0</v>
      </c>
      <c r="AA14" s="7"/>
      <c r="AB14" s="68"/>
      <c r="AC14" s="73"/>
      <c r="AD14" s="73"/>
      <c r="AE14" s="18"/>
      <c r="AF14" s="18"/>
      <c r="AG14" s="73"/>
      <c r="AH14" s="73"/>
      <c r="AI14" s="73"/>
      <c r="AJ14" s="73"/>
      <c r="AK14" s="73"/>
      <c r="AL14" s="9"/>
      <c r="AN14" s="74"/>
      <c r="AO14" s="73"/>
      <c r="AP14" s="73"/>
      <c r="AQ14" s="73"/>
      <c r="AR14" s="73"/>
      <c r="AS14" s="73"/>
      <c r="AT14" s="73"/>
      <c r="AU14" s="98"/>
      <c r="AV14" s="98"/>
      <c r="AW14" s="32">
        <f t="shared" si="10"/>
        <v>0</v>
      </c>
      <c r="AX14" s="32">
        <f t="shared" si="11"/>
        <v>0</v>
      </c>
      <c r="AY14" s="99">
        <f t="shared" si="12"/>
        <v>0</v>
      </c>
      <c r="BA14" s="102"/>
      <c r="BB14" s="56">
        <f t="shared" si="1"/>
        <v>0</v>
      </c>
      <c r="BC14" s="56">
        <f t="shared" si="2"/>
        <v>0</v>
      </c>
      <c r="BD14" s="56">
        <f t="shared" si="3"/>
        <v>0</v>
      </c>
      <c r="BE14" s="56">
        <f t="shared" si="4"/>
        <v>0</v>
      </c>
      <c r="BF14" s="56">
        <f t="shared" si="5"/>
        <v>0</v>
      </c>
      <c r="BG14" s="56">
        <f t="shared" si="6"/>
        <v>0</v>
      </c>
      <c r="BH14" s="56">
        <f t="shared" si="7"/>
        <v>0</v>
      </c>
      <c r="BI14" s="98"/>
      <c r="BJ14" s="98"/>
      <c r="BK14" s="32">
        <f t="shared" si="13"/>
        <v>0</v>
      </c>
      <c r="BL14" s="32">
        <f t="shared" si="14"/>
        <v>0</v>
      </c>
      <c r="BM14" s="99">
        <f t="shared" si="15"/>
        <v>0</v>
      </c>
    </row>
    <row r="15" spans="1:65">
      <c r="A15" s="7"/>
      <c r="B15" s="68"/>
      <c r="C15" s="73"/>
      <c r="D15" s="73"/>
      <c r="E15" s="18"/>
      <c r="F15" s="18"/>
      <c r="G15" s="73"/>
      <c r="H15" s="73"/>
      <c r="I15" s="73"/>
      <c r="J15" s="73"/>
      <c r="K15" s="73"/>
      <c r="L15" s="9"/>
      <c r="M15" s="28"/>
      <c r="N15" s="74"/>
      <c r="O15" s="73"/>
      <c r="P15" s="73"/>
      <c r="Q15" s="73"/>
      <c r="R15" s="73"/>
      <c r="S15" s="73"/>
      <c r="T15" s="73"/>
      <c r="U15" s="98"/>
      <c r="V15" s="98"/>
      <c r="W15" s="32">
        <f t="shared" si="0"/>
        <v>0</v>
      </c>
      <c r="X15" s="32">
        <f t="shared" si="8"/>
        <v>0</v>
      </c>
      <c r="Y15" s="74">
        <f t="shared" si="9"/>
        <v>0</v>
      </c>
      <c r="AA15" s="7"/>
      <c r="AB15" s="68"/>
      <c r="AC15" s="73"/>
      <c r="AD15" s="73"/>
      <c r="AE15" s="18"/>
      <c r="AF15" s="18"/>
      <c r="AG15" s="73"/>
      <c r="AH15" s="73"/>
      <c r="AI15" s="73"/>
      <c r="AJ15" s="73"/>
      <c r="AK15" s="73"/>
      <c r="AL15" s="9"/>
      <c r="AN15" s="74"/>
      <c r="AO15" s="73"/>
      <c r="AP15" s="73"/>
      <c r="AQ15" s="73"/>
      <c r="AR15" s="73"/>
      <c r="AS15" s="73"/>
      <c r="AT15" s="73"/>
      <c r="AU15" s="98"/>
      <c r="AV15" s="98"/>
      <c r="AW15" s="32">
        <f t="shared" si="10"/>
        <v>0</v>
      </c>
      <c r="AX15" s="32">
        <f t="shared" si="11"/>
        <v>0</v>
      </c>
      <c r="AY15" s="99">
        <f t="shared" si="12"/>
        <v>0</v>
      </c>
      <c r="BA15" s="102"/>
      <c r="BB15" s="56">
        <f t="shared" si="1"/>
        <v>0</v>
      </c>
      <c r="BC15" s="56">
        <f t="shared" si="2"/>
        <v>0</v>
      </c>
      <c r="BD15" s="56">
        <f t="shared" si="3"/>
        <v>0</v>
      </c>
      <c r="BE15" s="56">
        <f t="shared" si="4"/>
        <v>0</v>
      </c>
      <c r="BF15" s="56">
        <f t="shared" si="5"/>
        <v>0</v>
      </c>
      <c r="BG15" s="56">
        <f t="shared" si="6"/>
        <v>0</v>
      </c>
      <c r="BH15" s="56">
        <f t="shared" si="7"/>
        <v>0</v>
      </c>
      <c r="BI15" s="98"/>
      <c r="BJ15" s="98"/>
      <c r="BK15" s="32">
        <f t="shared" si="13"/>
        <v>0</v>
      </c>
      <c r="BL15" s="32">
        <f t="shared" si="14"/>
        <v>0</v>
      </c>
      <c r="BM15" s="99">
        <f t="shared" si="15"/>
        <v>0</v>
      </c>
    </row>
    <row r="16" spans="1:65">
      <c r="A16" s="7"/>
      <c r="B16" s="68"/>
      <c r="C16" s="73"/>
      <c r="D16" s="73"/>
      <c r="E16" s="18"/>
      <c r="F16" s="18"/>
      <c r="G16" s="73"/>
      <c r="H16" s="73"/>
      <c r="I16" s="73"/>
      <c r="J16" s="73"/>
      <c r="K16" s="73"/>
      <c r="L16" s="9"/>
      <c r="M16" s="28"/>
      <c r="N16" s="74"/>
      <c r="O16" s="73"/>
      <c r="P16" s="73"/>
      <c r="Q16" s="73"/>
      <c r="R16" s="73"/>
      <c r="S16" s="73"/>
      <c r="T16" s="73"/>
      <c r="U16" s="98"/>
      <c r="V16" s="98"/>
      <c r="W16" s="32">
        <f t="shared" si="0"/>
        <v>0</v>
      </c>
      <c r="X16" s="32">
        <f t="shared" si="8"/>
        <v>0</v>
      </c>
      <c r="Y16" s="74">
        <f t="shared" si="9"/>
        <v>0</v>
      </c>
      <c r="AA16" s="7"/>
      <c r="AB16" s="68"/>
      <c r="AC16" s="73"/>
      <c r="AD16" s="73"/>
      <c r="AE16" s="18"/>
      <c r="AF16" s="18"/>
      <c r="AG16" s="73"/>
      <c r="AH16" s="73"/>
      <c r="AI16" s="73"/>
      <c r="AJ16" s="73"/>
      <c r="AK16" s="73"/>
      <c r="AL16" s="9"/>
      <c r="AN16" s="74"/>
      <c r="AO16" s="73"/>
      <c r="AP16" s="73"/>
      <c r="AQ16" s="73"/>
      <c r="AR16" s="73"/>
      <c r="AS16" s="73"/>
      <c r="AT16" s="73"/>
      <c r="AU16" s="98"/>
      <c r="AV16" s="98"/>
      <c r="AW16" s="32">
        <f t="shared" si="10"/>
        <v>0</v>
      </c>
      <c r="AX16" s="32">
        <f t="shared" si="11"/>
        <v>0</v>
      </c>
      <c r="AY16" s="99">
        <f t="shared" si="12"/>
        <v>0</v>
      </c>
      <c r="BA16" s="102"/>
      <c r="BB16" s="56">
        <f t="shared" si="1"/>
        <v>0</v>
      </c>
      <c r="BC16" s="56">
        <f t="shared" si="2"/>
        <v>0</v>
      </c>
      <c r="BD16" s="56">
        <f t="shared" si="3"/>
        <v>0</v>
      </c>
      <c r="BE16" s="56">
        <f t="shared" si="4"/>
        <v>0</v>
      </c>
      <c r="BF16" s="56">
        <f t="shared" si="5"/>
        <v>0</v>
      </c>
      <c r="BG16" s="56">
        <f t="shared" si="6"/>
        <v>0</v>
      </c>
      <c r="BH16" s="56">
        <f t="shared" si="7"/>
        <v>0</v>
      </c>
      <c r="BI16" s="98"/>
      <c r="BJ16" s="98"/>
      <c r="BK16" s="32">
        <f t="shared" si="13"/>
        <v>0</v>
      </c>
      <c r="BL16" s="32">
        <f t="shared" si="14"/>
        <v>0</v>
      </c>
      <c r="BM16" s="99">
        <f t="shared" si="15"/>
        <v>0</v>
      </c>
    </row>
    <row r="17" spans="1:65">
      <c r="A17" s="7"/>
      <c r="B17" s="68"/>
      <c r="C17" s="73"/>
      <c r="D17" s="73"/>
      <c r="E17" s="18"/>
      <c r="F17" s="18"/>
      <c r="G17" s="73"/>
      <c r="H17" s="73"/>
      <c r="I17" s="73"/>
      <c r="J17" s="73"/>
      <c r="K17" s="73"/>
      <c r="L17" s="9"/>
      <c r="M17" s="28"/>
      <c r="N17" s="74"/>
      <c r="O17" s="73"/>
      <c r="P17" s="73"/>
      <c r="Q17" s="73"/>
      <c r="R17" s="73"/>
      <c r="S17" s="73"/>
      <c r="T17" s="73"/>
      <c r="U17" s="98"/>
      <c r="V17" s="98"/>
      <c r="W17" s="32">
        <f t="shared" si="0"/>
        <v>0</v>
      </c>
      <c r="X17" s="32">
        <f t="shared" si="8"/>
        <v>0</v>
      </c>
      <c r="Y17" s="74">
        <f t="shared" si="9"/>
        <v>0</v>
      </c>
      <c r="AA17" s="7"/>
      <c r="AB17" s="68"/>
      <c r="AC17" s="73"/>
      <c r="AD17" s="73"/>
      <c r="AE17" s="18"/>
      <c r="AF17" s="18"/>
      <c r="AG17" s="73"/>
      <c r="AH17" s="73"/>
      <c r="AI17" s="73"/>
      <c r="AJ17" s="73"/>
      <c r="AK17" s="73"/>
      <c r="AL17" s="9"/>
      <c r="AN17" s="74"/>
      <c r="AO17" s="73"/>
      <c r="AP17" s="73"/>
      <c r="AQ17" s="73"/>
      <c r="AR17" s="73"/>
      <c r="AS17" s="73"/>
      <c r="AT17" s="73"/>
      <c r="AU17" s="98"/>
      <c r="AV17" s="98"/>
      <c r="AW17" s="32">
        <f t="shared" si="10"/>
        <v>0</v>
      </c>
      <c r="AX17" s="32">
        <f t="shared" si="11"/>
        <v>0</v>
      </c>
      <c r="AY17" s="99">
        <f t="shared" si="12"/>
        <v>0</v>
      </c>
      <c r="BA17" s="102"/>
      <c r="BB17" s="56">
        <f t="shared" si="1"/>
        <v>0</v>
      </c>
      <c r="BC17" s="56">
        <f t="shared" si="2"/>
        <v>0</v>
      </c>
      <c r="BD17" s="56">
        <f t="shared" si="3"/>
        <v>0</v>
      </c>
      <c r="BE17" s="56">
        <f t="shared" si="4"/>
        <v>0</v>
      </c>
      <c r="BF17" s="56">
        <f t="shared" si="5"/>
        <v>0</v>
      </c>
      <c r="BG17" s="56">
        <f t="shared" si="6"/>
        <v>0</v>
      </c>
      <c r="BH17" s="56">
        <f t="shared" si="7"/>
        <v>0</v>
      </c>
      <c r="BI17" s="98"/>
      <c r="BJ17" s="98"/>
      <c r="BK17" s="32">
        <f t="shared" si="13"/>
        <v>0</v>
      </c>
      <c r="BL17" s="32">
        <f t="shared" si="14"/>
        <v>0</v>
      </c>
      <c r="BM17" s="99">
        <f t="shared" si="15"/>
        <v>0</v>
      </c>
    </row>
    <row r="18" spans="1:65">
      <c r="A18" s="7"/>
      <c r="B18" s="68"/>
      <c r="C18" s="73"/>
      <c r="D18" s="73"/>
      <c r="E18" s="18"/>
      <c r="F18" s="18"/>
      <c r="G18" s="73"/>
      <c r="H18" s="73"/>
      <c r="I18" s="73"/>
      <c r="J18" s="73"/>
      <c r="K18" s="73"/>
      <c r="L18" s="9"/>
      <c r="M18" s="28"/>
      <c r="N18" s="74"/>
      <c r="O18" s="73"/>
      <c r="P18" s="73"/>
      <c r="Q18" s="73"/>
      <c r="R18" s="73"/>
      <c r="S18" s="73"/>
      <c r="T18" s="73"/>
      <c r="U18" s="98"/>
      <c r="V18" s="98"/>
      <c r="W18" s="32">
        <f t="shared" si="0"/>
        <v>0</v>
      </c>
      <c r="X18" s="32">
        <f t="shared" si="8"/>
        <v>0</v>
      </c>
      <c r="Y18" s="74">
        <f t="shared" si="9"/>
        <v>0</v>
      </c>
      <c r="AA18" s="7"/>
      <c r="AB18" s="68"/>
      <c r="AC18" s="73"/>
      <c r="AD18" s="73"/>
      <c r="AE18" s="18"/>
      <c r="AF18" s="18"/>
      <c r="AG18" s="73"/>
      <c r="AH18" s="73"/>
      <c r="AI18" s="73"/>
      <c r="AJ18" s="73"/>
      <c r="AK18" s="73"/>
      <c r="AL18" s="9"/>
      <c r="AN18" s="74"/>
      <c r="AO18" s="73"/>
      <c r="AP18" s="73"/>
      <c r="AQ18" s="73"/>
      <c r="AR18" s="73"/>
      <c r="AS18" s="73"/>
      <c r="AT18" s="73"/>
      <c r="AU18" s="98"/>
      <c r="AV18" s="98"/>
      <c r="AW18" s="32">
        <f t="shared" si="10"/>
        <v>0</v>
      </c>
      <c r="AX18" s="32">
        <f t="shared" si="11"/>
        <v>0</v>
      </c>
      <c r="AY18" s="99">
        <f t="shared" si="12"/>
        <v>0</v>
      </c>
      <c r="BA18" s="102"/>
      <c r="BB18" s="56">
        <f t="shared" si="1"/>
        <v>0</v>
      </c>
      <c r="BC18" s="56">
        <f t="shared" si="2"/>
        <v>0</v>
      </c>
      <c r="BD18" s="56">
        <f t="shared" si="3"/>
        <v>0</v>
      </c>
      <c r="BE18" s="56">
        <f t="shared" si="4"/>
        <v>0</v>
      </c>
      <c r="BF18" s="56">
        <f t="shared" si="5"/>
        <v>0</v>
      </c>
      <c r="BG18" s="56">
        <f t="shared" si="6"/>
        <v>0</v>
      </c>
      <c r="BH18" s="56">
        <f t="shared" si="7"/>
        <v>0</v>
      </c>
      <c r="BI18" s="98"/>
      <c r="BJ18" s="98"/>
      <c r="BK18" s="32">
        <f t="shared" si="13"/>
        <v>0</v>
      </c>
      <c r="BL18" s="32">
        <f t="shared" si="14"/>
        <v>0</v>
      </c>
      <c r="BM18" s="99">
        <f t="shared" si="15"/>
        <v>0</v>
      </c>
    </row>
    <row r="19" spans="1:65">
      <c r="A19" s="7"/>
      <c r="B19" s="68"/>
      <c r="C19" s="73"/>
      <c r="D19" s="73"/>
      <c r="E19" s="18"/>
      <c r="F19" s="18"/>
      <c r="G19" s="73"/>
      <c r="H19" s="73"/>
      <c r="I19" s="73"/>
      <c r="J19" s="73"/>
      <c r="K19" s="73"/>
      <c r="L19" s="9"/>
      <c r="M19" s="28"/>
      <c r="N19" s="74"/>
      <c r="O19" s="73"/>
      <c r="P19" s="73"/>
      <c r="Q19" s="73"/>
      <c r="R19" s="73"/>
      <c r="S19" s="73"/>
      <c r="T19" s="73"/>
      <c r="U19" s="98"/>
      <c r="V19" s="98"/>
      <c r="W19" s="32">
        <f t="shared" si="0"/>
        <v>0</v>
      </c>
      <c r="X19" s="32">
        <f t="shared" si="8"/>
        <v>0</v>
      </c>
      <c r="Y19" s="74">
        <f t="shared" si="9"/>
        <v>0</v>
      </c>
      <c r="AA19" s="7"/>
      <c r="AB19" s="68"/>
      <c r="AC19" s="73"/>
      <c r="AD19" s="73"/>
      <c r="AE19" s="18"/>
      <c r="AF19" s="18"/>
      <c r="AG19" s="73"/>
      <c r="AH19" s="73"/>
      <c r="AI19" s="73"/>
      <c r="AJ19" s="73"/>
      <c r="AK19" s="73"/>
      <c r="AL19" s="9"/>
      <c r="AN19" s="74"/>
      <c r="AO19" s="73"/>
      <c r="AP19" s="73"/>
      <c r="AQ19" s="73"/>
      <c r="AR19" s="73"/>
      <c r="AS19" s="73"/>
      <c r="AT19" s="73"/>
      <c r="AU19" s="98"/>
      <c r="AV19" s="98"/>
      <c r="AW19" s="32">
        <f t="shared" si="10"/>
        <v>0</v>
      </c>
      <c r="AX19" s="32">
        <f t="shared" si="11"/>
        <v>0</v>
      </c>
      <c r="AY19" s="99">
        <f t="shared" si="12"/>
        <v>0</v>
      </c>
      <c r="BA19" s="102"/>
      <c r="BB19" s="56">
        <f t="shared" si="1"/>
        <v>0</v>
      </c>
      <c r="BC19" s="56">
        <f t="shared" si="2"/>
        <v>0</v>
      </c>
      <c r="BD19" s="56">
        <f t="shared" si="3"/>
        <v>0</v>
      </c>
      <c r="BE19" s="56">
        <f t="shared" si="4"/>
        <v>0</v>
      </c>
      <c r="BF19" s="56">
        <f t="shared" si="5"/>
        <v>0</v>
      </c>
      <c r="BG19" s="56">
        <f t="shared" si="6"/>
        <v>0</v>
      </c>
      <c r="BH19" s="56">
        <f t="shared" si="7"/>
        <v>0</v>
      </c>
      <c r="BI19" s="98"/>
      <c r="BJ19" s="98"/>
      <c r="BK19" s="32">
        <f t="shared" si="13"/>
        <v>0</v>
      </c>
      <c r="BL19" s="32">
        <f t="shared" si="14"/>
        <v>0</v>
      </c>
      <c r="BM19" s="99">
        <f t="shared" si="15"/>
        <v>0</v>
      </c>
    </row>
    <row r="20" spans="1:65">
      <c r="A20" s="7"/>
      <c r="B20" s="68"/>
      <c r="C20" s="73"/>
      <c r="D20" s="73"/>
      <c r="E20" s="18"/>
      <c r="F20" s="18"/>
      <c r="G20" s="73"/>
      <c r="H20" s="73"/>
      <c r="I20" s="73"/>
      <c r="J20" s="73"/>
      <c r="K20" s="73"/>
      <c r="L20" s="9"/>
      <c r="M20" s="28"/>
      <c r="N20" s="74"/>
      <c r="O20" s="73"/>
      <c r="P20" s="73"/>
      <c r="Q20" s="73"/>
      <c r="R20" s="73"/>
      <c r="S20" s="73"/>
      <c r="T20" s="73"/>
      <c r="U20" s="98"/>
      <c r="V20" s="98"/>
      <c r="W20" s="32">
        <f t="shared" si="0"/>
        <v>0</v>
      </c>
      <c r="X20" s="32">
        <f t="shared" si="8"/>
        <v>0</v>
      </c>
      <c r="Y20" s="74">
        <f t="shared" si="9"/>
        <v>0</v>
      </c>
      <c r="AA20" s="7"/>
      <c r="AB20" s="68"/>
      <c r="AC20" s="73"/>
      <c r="AD20" s="73"/>
      <c r="AE20" s="18"/>
      <c r="AF20" s="18"/>
      <c r="AG20" s="73"/>
      <c r="AH20" s="73"/>
      <c r="AI20" s="73"/>
      <c r="AJ20" s="73"/>
      <c r="AK20" s="73"/>
      <c r="AL20" s="9"/>
      <c r="AN20" s="74"/>
      <c r="AO20" s="73"/>
      <c r="AP20" s="73"/>
      <c r="AQ20" s="73"/>
      <c r="AR20" s="73"/>
      <c r="AS20" s="73"/>
      <c r="AT20" s="73"/>
      <c r="AU20" s="98"/>
      <c r="AV20" s="98"/>
      <c r="AW20" s="32">
        <f t="shared" si="10"/>
        <v>0</v>
      </c>
      <c r="AX20" s="32">
        <f t="shared" si="11"/>
        <v>0</v>
      </c>
      <c r="AY20" s="99">
        <f t="shared" si="12"/>
        <v>0</v>
      </c>
      <c r="BA20" s="102"/>
      <c r="BB20" s="56">
        <f t="shared" si="1"/>
        <v>0</v>
      </c>
      <c r="BC20" s="56">
        <f t="shared" si="2"/>
        <v>0</v>
      </c>
      <c r="BD20" s="56">
        <f t="shared" si="3"/>
        <v>0</v>
      </c>
      <c r="BE20" s="56">
        <f t="shared" si="4"/>
        <v>0</v>
      </c>
      <c r="BF20" s="56">
        <f t="shared" si="5"/>
        <v>0</v>
      </c>
      <c r="BG20" s="56">
        <f t="shared" si="6"/>
        <v>0</v>
      </c>
      <c r="BH20" s="56">
        <f t="shared" si="7"/>
        <v>0</v>
      </c>
      <c r="BI20" s="98"/>
      <c r="BJ20" s="98"/>
      <c r="BK20" s="32">
        <f t="shared" si="13"/>
        <v>0</v>
      </c>
      <c r="BL20" s="32">
        <f t="shared" si="14"/>
        <v>0</v>
      </c>
      <c r="BM20" s="99">
        <f t="shared" si="15"/>
        <v>0</v>
      </c>
    </row>
    <row r="21" spans="1:65">
      <c r="A21" s="7"/>
      <c r="B21" s="68"/>
      <c r="C21" s="73"/>
      <c r="D21" s="73"/>
      <c r="E21" s="18"/>
      <c r="F21" s="18"/>
      <c r="G21" s="73"/>
      <c r="H21" s="73"/>
      <c r="I21" s="73"/>
      <c r="J21" s="73"/>
      <c r="K21" s="73"/>
      <c r="L21" s="9"/>
      <c r="M21" s="28"/>
      <c r="N21" s="74"/>
      <c r="O21" s="73"/>
      <c r="P21" s="73"/>
      <c r="Q21" s="73"/>
      <c r="R21" s="73"/>
      <c r="S21" s="73"/>
      <c r="T21" s="73"/>
      <c r="U21" s="98"/>
      <c r="V21" s="98"/>
      <c r="W21" s="32">
        <f t="shared" si="0"/>
        <v>0</v>
      </c>
      <c r="X21" s="32">
        <f t="shared" si="8"/>
        <v>0</v>
      </c>
      <c r="Y21" s="74">
        <f t="shared" si="9"/>
        <v>0</v>
      </c>
      <c r="AA21" s="7"/>
      <c r="AB21" s="68"/>
      <c r="AC21" s="73"/>
      <c r="AD21" s="73"/>
      <c r="AE21" s="18"/>
      <c r="AF21" s="18"/>
      <c r="AG21" s="73"/>
      <c r="AH21" s="73"/>
      <c r="AI21" s="73"/>
      <c r="AJ21" s="73"/>
      <c r="AK21" s="73"/>
      <c r="AL21" s="9"/>
      <c r="AN21" s="74"/>
      <c r="AO21" s="73"/>
      <c r="AP21" s="73"/>
      <c r="AQ21" s="73"/>
      <c r="AR21" s="73"/>
      <c r="AS21" s="73"/>
      <c r="AT21" s="73"/>
      <c r="AU21" s="98"/>
      <c r="AV21" s="98"/>
      <c r="AW21" s="32">
        <f t="shared" si="10"/>
        <v>0</v>
      </c>
      <c r="AX21" s="32">
        <f t="shared" si="11"/>
        <v>0</v>
      </c>
      <c r="AY21" s="99">
        <f t="shared" si="12"/>
        <v>0</v>
      </c>
      <c r="BA21" s="102"/>
      <c r="BB21" s="56">
        <f t="shared" si="1"/>
        <v>0</v>
      </c>
      <c r="BC21" s="56">
        <f t="shared" si="2"/>
        <v>0</v>
      </c>
      <c r="BD21" s="56">
        <f t="shared" si="3"/>
        <v>0</v>
      </c>
      <c r="BE21" s="56">
        <f t="shared" si="4"/>
        <v>0</v>
      </c>
      <c r="BF21" s="56">
        <f t="shared" si="5"/>
        <v>0</v>
      </c>
      <c r="BG21" s="56">
        <f t="shared" si="6"/>
        <v>0</v>
      </c>
      <c r="BH21" s="56">
        <f t="shared" si="7"/>
        <v>0</v>
      </c>
      <c r="BI21" s="98"/>
      <c r="BJ21" s="98"/>
      <c r="BK21" s="32">
        <f t="shared" si="13"/>
        <v>0</v>
      </c>
      <c r="BL21" s="32">
        <f t="shared" si="14"/>
        <v>0</v>
      </c>
      <c r="BM21" s="99">
        <f t="shared" si="15"/>
        <v>0</v>
      </c>
    </row>
    <row r="22" spans="1:65">
      <c r="A22" s="7"/>
      <c r="B22" s="68"/>
      <c r="C22" s="73"/>
      <c r="D22" s="73"/>
      <c r="E22" s="18"/>
      <c r="F22" s="18"/>
      <c r="G22" s="73"/>
      <c r="H22" s="73"/>
      <c r="I22" s="73"/>
      <c r="J22" s="73"/>
      <c r="K22" s="73"/>
      <c r="L22" s="9"/>
      <c r="M22" s="28"/>
      <c r="N22" s="74"/>
      <c r="O22" s="73"/>
      <c r="P22" s="73"/>
      <c r="Q22" s="73"/>
      <c r="R22" s="73"/>
      <c r="S22" s="73"/>
      <c r="T22" s="73"/>
      <c r="U22" s="98"/>
      <c r="V22" s="98"/>
      <c r="W22" s="32">
        <f t="shared" si="0"/>
        <v>0</v>
      </c>
      <c r="X22" s="32">
        <f t="shared" si="8"/>
        <v>0</v>
      </c>
      <c r="Y22" s="74">
        <f t="shared" si="9"/>
        <v>0</v>
      </c>
      <c r="AA22" s="7"/>
      <c r="AB22" s="68"/>
      <c r="AC22" s="73"/>
      <c r="AD22" s="73"/>
      <c r="AE22" s="18"/>
      <c r="AF22" s="18"/>
      <c r="AG22" s="73"/>
      <c r="AH22" s="73"/>
      <c r="AI22" s="73"/>
      <c r="AJ22" s="73"/>
      <c r="AK22" s="73"/>
      <c r="AL22" s="9"/>
      <c r="AN22" s="74"/>
      <c r="AO22" s="73"/>
      <c r="AP22" s="73"/>
      <c r="AQ22" s="73"/>
      <c r="AR22" s="73"/>
      <c r="AS22" s="73"/>
      <c r="AT22" s="73"/>
      <c r="AU22" s="98"/>
      <c r="AV22" s="98"/>
      <c r="AW22" s="32">
        <f t="shared" si="10"/>
        <v>0</v>
      </c>
      <c r="AX22" s="32">
        <f t="shared" si="11"/>
        <v>0</v>
      </c>
      <c r="AY22" s="99">
        <f t="shared" si="12"/>
        <v>0</v>
      </c>
      <c r="BA22" s="102"/>
      <c r="BB22" s="56">
        <f t="shared" si="1"/>
        <v>0</v>
      </c>
      <c r="BC22" s="56">
        <f t="shared" si="2"/>
        <v>0</v>
      </c>
      <c r="BD22" s="56">
        <f t="shared" si="3"/>
        <v>0</v>
      </c>
      <c r="BE22" s="56">
        <f t="shared" si="4"/>
        <v>0</v>
      </c>
      <c r="BF22" s="56">
        <f t="shared" si="5"/>
        <v>0</v>
      </c>
      <c r="BG22" s="56">
        <f t="shared" si="6"/>
        <v>0</v>
      </c>
      <c r="BH22" s="56">
        <f t="shared" si="7"/>
        <v>0</v>
      </c>
      <c r="BI22" s="98"/>
      <c r="BJ22" s="98"/>
      <c r="BK22" s="32">
        <f t="shared" si="13"/>
        <v>0</v>
      </c>
      <c r="BL22" s="32">
        <f t="shared" si="14"/>
        <v>0</v>
      </c>
      <c r="BM22" s="99">
        <f t="shared" si="15"/>
        <v>0</v>
      </c>
    </row>
    <row r="23" spans="1:65">
      <c r="A23" s="7"/>
      <c r="B23" s="68"/>
      <c r="C23" s="73"/>
      <c r="D23" s="73"/>
      <c r="E23" s="18"/>
      <c r="F23" s="18"/>
      <c r="G23" s="73"/>
      <c r="H23" s="73"/>
      <c r="I23" s="73"/>
      <c r="J23" s="73"/>
      <c r="K23" s="73"/>
      <c r="L23" s="9"/>
      <c r="M23" s="28"/>
      <c r="N23" s="74"/>
      <c r="O23" s="73"/>
      <c r="P23" s="73"/>
      <c r="Q23" s="73"/>
      <c r="R23" s="73"/>
      <c r="S23" s="73"/>
      <c r="T23" s="73"/>
      <c r="U23" s="98"/>
      <c r="V23" s="98"/>
      <c r="W23" s="32">
        <f t="shared" si="0"/>
        <v>0</v>
      </c>
      <c r="X23" s="32">
        <f t="shared" si="8"/>
        <v>0</v>
      </c>
      <c r="Y23" s="74">
        <f t="shared" si="9"/>
        <v>0</v>
      </c>
      <c r="AA23" s="7"/>
      <c r="AB23" s="68"/>
      <c r="AC23" s="73"/>
      <c r="AD23" s="73"/>
      <c r="AE23" s="18"/>
      <c r="AF23" s="18"/>
      <c r="AG23" s="73"/>
      <c r="AH23" s="73"/>
      <c r="AI23" s="73"/>
      <c r="AJ23" s="73"/>
      <c r="AK23" s="73"/>
      <c r="AL23" s="9"/>
      <c r="AN23" s="74"/>
      <c r="AO23" s="73"/>
      <c r="AP23" s="73"/>
      <c r="AQ23" s="73"/>
      <c r="AR23" s="73"/>
      <c r="AS23" s="73"/>
      <c r="AT23" s="73"/>
      <c r="AU23" s="98"/>
      <c r="AV23" s="98"/>
      <c r="AW23" s="32">
        <f t="shared" si="10"/>
        <v>0</v>
      </c>
      <c r="AX23" s="32">
        <f t="shared" si="11"/>
        <v>0</v>
      </c>
      <c r="AY23" s="99">
        <f t="shared" si="12"/>
        <v>0</v>
      </c>
      <c r="BA23" s="102"/>
      <c r="BB23" s="56">
        <f t="shared" si="1"/>
        <v>0</v>
      </c>
      <c r="BC23" s="56">
        <f t="shared" si="2"/>
        <v>0</v>
      </c>
      <c r="BD23" s="56">
        <f t="shared" si="3"/>
        <v>0</v>
      </c>
      <c r="BE23" s="56">
        <f t="shared" si="4"/>
        <v>0</v>
      </c>
      <c r="BF23" s="56">
        <f t="shared" si="5"/>
        <v>0</v>
      </c>
      <c r="BG23" s="56">
        <f t="shared" si="6"/>
        <v>0</v>
      </c>
      <c r="BH23" s="56">
        <f t="shared" si="7"/>
        <v>0</v>
      </c>
      <c r="BI23" s="98"/>
      <c r="BJ23" s="98"/>
      <c r="BK23" s="32">
        <f t="shared" si="13"/>
        <v>0</v>
      </c>
      <c r="BL23" s="32">
        <f t="shared" si="14"/>
        <v>0</v>
      </c>
      <c r="BM23" s="99">
        <f t="shared" si="15"/>
        <v>0</v>
      </c>
    </row>
    <row r="24" spans="1:65">
      <c r="A24" s="7"/>
      <c r="B24" s="68"/>
      <c r="C24" s="73"/>
      <c r="D24" s="73"/>
      <c r="E24" s="18"/>
      <c r="F24" s="18"/>
      <c r="G24" s="73"/>
      <c r="H24" s="73"/>
      <c r="I24" s="73"/>
      <c r="J24" s="73"/>
      <c r="K24" s="73"/>
      <c r="L24" s="9"/>
      <c r="M24" s="28"/>
      <c r="N24" s="74"/>
      <c r="O24" s="73"/>
      <c r="P24" s="73"/>
      <c r="Q24" s="73"/>
      <c r="R24" s="73"/>
      <c r="S24" s="73"/>
      <c r="T24" s="73"/>
      <c r="U24" s="98"/>
      <c r="V24" s="98"/>
      <c r="W24" s="32">
        <f t="shared" si="0"/>
        <v>0</v>
      </c>
      <c r="X24" s="32">
        <f t="shared" si="8"/>
        <v>0</v>
      </c>
      <c r="Y24" s="74">
        <f t="shared" si="9"/>
        <v>0</v>
      </c>
      <c r="AA24" s="7"/>
      <c r="AB24" s="68"/>
      <c r="AC24" s="73"/>
      <c r="AD24" s="73"/>
      <c r="AE24" s="18"/>
      <c r="AF24" s="18"/>
      <c r="AG24" s="73"/>
      <c r="AH24" s="73"/>
      <c r="AI24" s="73"/>
      <c r="AJ24" s="73"/>
      <c r="AK24" s="73"/>
      <c r="AL24" s="9"/>
      <c r="AN24" s="74"/>
      <c r="AO24" s="73"/>
      <c r="AP24" s="73"/>
      <c r="AQ24" s="73"/>
      <c r="AR24" s="73"/>
      <c r="AS24" s="73"/>
      <c r="AT24" s="73"/>
      <c r="AU24" s="98"/>
      <c r="AV24" s="98"/>
      <c r="AW24" s="32">
        <f t="shared" si="10"/>
        <v>0</v>
      </c>
      <c r="AX24" s="32">
        <f t="shared" si="11"/>
        <v>0</v>
      </c>
      <c r="AY24" s="99">
        <f t="shared" si="12"/>
        <v>0</v>
      </c>
      <c r="BA24" s="102"/>
      <c r="BB24" s="56">
        <f t="shared" si="1"/>
        <v>0</v>
      </c>
      <c r="BC24" s="56">
        <f t="shared" si="2"/>
        <v>0</v>
      </c>
      <c r="BD24" s="56">
        <f t="shared" si="3"/>
        <v>0</v>
      </c>
      <c r="BE24" s="56">
        <f t="shared" si="4"/>
        <v>0</v>
      </c>
      <c r="BF24" s="56">
        <f t="shared" si="5"/>
        <v>0</v>
      </c>
      <c r="BG24" s="56">
        <f t="shared" si="6"/>
        <v>0</v>
      </c>
      <c r="BH24" s="56">
        <f t="shared" si="7"/>
        <v>0</v>
      </c>
      <c r="BI24" s="98"/>
      <c r="BJ24" s="98"/>
      <c r="BK24" s="32">
        <f t="shared" si="13"/>
        <v>0</v>
      </c>
      <c r="BL24" s="32">
        <f t="shared" si="14"/>
        <v>0</v>
      </c>
      <c r="BM24" s="99">
        <f t="shared" si="15"/>
        <v>0</v>
      </c>
    </row>
    <row r="25" spans="1:65">
      <c r="A25" s="7"/>
      <c r="B25" s="68"/>
      <c r="C25" s="73"/>
      <c r="D25" s="73"/>
      <c r="E25" s="18"/>
      <c r="F25" s="18"/>
      <c r="G25" s="73"/>
      <c r="H25" s="73"/>
      <c r="I25" s="73"/>
      <c r="J25" s="73"/>
      <c r="K25" s="73"/>
      <c r="L25" s="9"/>
      <c r="M25" s="28"/>
      <c r="N25" s="74"/>
      <c r="O25" s="73"/>
      <c r="P25" s="73"/>
      <c r="Q25" s="73"/>
      <c r="R25" s="73"/>
      <c r="S25" s="73"/>
      <c r="T25" s="73"/>
      <c r="U25" s="98"/>
      <c r="V25" s="98"/>
      <c r="W25" s="32">
        <f t="shared" si="0"/>
        <v>0</v>
      </c>
      <c r="X25" s="32">
        <f t="shared" si="8"/>
        <v>0</v>
      </c>
      <c r="Y25" s="74">
        <f t="shared" si="9"/>
        <v>0</v>
      </c>
      <c r="AA25" s="7"/>
      <c r="AB25" s="68"/>
      <c r="AC25" s="73"/>
      <c r="AD25" s="73"/>
      <c r="AE25" s="18"/>
      <c r="AF25" s="18"/>
      <c r="AG25" s="73"/>
      <c r="AH25" s="73"/>
      <c r="AI25" s="73"/>
      <c r="AJ25" s="73"/>
      <c r="AK25" s="73"/>
      <c r="AL25" s="9"/>
      <c r="AN25" s="74"/>
      <c r="AO25" s="73"/>
      <c r="AP25" s="73"/>
      <c r="AQ25" s="73"/>
      <c r="AR25" s="73"/>
      <c r="AS25" s="73"/>
      <c r="AT25" s="73"/>
      <c r="AU25" s="98"/>
      <c r="AV25" s="98"/>
      <c r="AW25" s="32">
        <f t="shared" si="10"/>
        <v>0</v>
      </c>
      <c r="AX25" s="32">
        <f t="shared" si="11"/>
        <v>0</v>
      </c>
      <c r="AY25" s="99">
        <f t="shared" si="12"/>
        <v>0</v>
      </c>
      <c r="BA25" s="102"/>
      <c r="BB25" s="56">
        <f t="shared" si="1"/>
        <v>0</v>
      </c>
      <c r="BC25" s="56">
        <f t="shared" si="2"/>
        <v>0</v>
      </c>
      <c r="BD25" s="56">
        <f t="shared" si="3"/>
        <v>0</v>
      </c>
      <c r="BE25" s="56">
        <f t="shared" si="4"/>
        <v>0</v>
      </c>
      <c r="BF25" s="56">
        <f t="shared" si="5"/>
        <v>0</v>
      </c>
      <c r="BG25" s="56">
        <f t="shared" si="6"/>
        <v>0</v>
      </c>
      <c r="BH25" s="56">
        <f t="shared" si="7"/>
        <v>0</v>
      </c>
      <c r="BI25" s="98"/>
      <c r="BJ25" s="98"/>
      <c r="BK25" s="32">
        <f t="shared" si="13"/>
        <v>0</v>
      </c>
      <c r="BL25" s="32">
        <f t="shared" si="14"/>
        <v>0</v>
      </c>
      <c r="BM25" s="99">
        <f t="shared" si="15"/>
        <v>0</v>
      </c>
    </row>
    <row r="26" spans="1:65">
      <c r="A26" s="7"/>
      <c r="B26" s="68"/>
      <c r="C26" s="73"/>
      <c r="D26" s="73"/>
      <c r="E26" s="18"/>
      <c r="F26" s="18"/>
      <c r="G26" s="73"/>
      <c r="H26" s="73"/>
      <c r="I26" s="73"/>
      <c r="J26" s="73"/>
      <c r="K26" s="73"/>
      <c r="L26" s="9"/>
      <c r="M26" s="28"/>
      <c r="N26" s="74"/>
      <c r="O26" s="73"/>
      <c r="P26" s="73"/>
      <c r="Q26" s="73"/>
      <c r="R26" s="73"/>
      <c r="S26" s="73"/>
      <c r="T26" s="73"/>
      <c r="U26" s="98"/>
      <c r="V26" s="98"/>
      <c r="W26" s="32">
        <f t="shared" si="0"/>
        <v>0</v>
      </c>
      <c r="X26" s="32">
        <f t="shared" si="8"/>
        <v>0</v>
      </c>
      <c r="Y26" s="74">
        <f t="shared" si="9"/>
        <v>0</v>
      </c>
      <c r="AA26" s="7"/>
      <c r="AB26" s="68"/>
      <c r="AC26" s="73"/>
      <c r="AD26" s="73"/>
      <c r="AE26" s="18"/>
      <c r="AF26" s="18"/>
      <c r="AG26" s="73"/>
      <c r="AH26" s="73"/>
      <c r="AI26" s="73"/>
      <c r="AJ26" s="73"/>
      <c r="AK26" s="73"/>
      <c r="AL26" s="9"/>
      <c r="AN26" s="74"/>
      <c r="AO26" s="73"/>
      <c r="AP26" s="73"/>
      <c r="AQ26" s="73"/>
      <c r="AR26" s="73"/>
      <c r="AS26" s="73"/>
      <c r="AT26" s="73"/>
      <c r="AU26" s="98"/>
      <c r="AV26" s="98"/>
      <c r="AW26" s="32">
        <f t="shared" si="10"/>
        <v>0</v>
      </c>
      <c r="AX26" s="32">
        <f t="shared" si="11"/>
        <v>0</v>
      </c>
      <c r="AY26" s="99">
        <f t="shared" si="12"/>
        <v>0</v>
      </c>
      <c r="BA26" s="102"/>
      <c r="BB26" s="56">
        <f t="shared" si="1"/>
        <v>0</v>
      </c>
      <c r="BC26" s="56">
        <f t="shared" si="2"/>
        <v>0</v>
      </c>
      <c r="BD26" s="56">
        <f t="shared" si="3"/>
        <v>0</v>
      </c>
      <c r="BE26" s="56">
        <f t="shared" si="4"/>
        <v>0</v>
      </c>
      <c r="BF26" s="56">
        <f t="shared" si="5"/>
        <v>0</v>
      </c>
      <c r="BG26" s="56">
        <f t="shared" si="6"/>
        <v>0</v>
      </c>
      <c r="BH26" s="56">
        <f t="shared" si="7"/>
        <v>0</v>
      </c>
      <c r="BI26" s="98"/>
      <c r="BJ26" s="98"/>
      <c r="BK26" s="32">
        <f t="shared" si="13"/>
        <v>0</v>
      </c>
      <c r="BL26" s="32">
        <f t="shared" si="14"/>
        <v>0</v>
      </c>
      <c r="BM26" s="99">
        <f t="shared" si="15"/>
        <v>0</v>
      </c>
    </row>
    <row r="27" spans="1:65">
      <c r="A27" s="7"/>
      <c r="B27" s="68"/>
      <c r="C27" s="73"/>
      <c r="D27" s="73"/>
      <c r="E27" s="73"/>
      <c r="F27" s="73"/>
      <c r="G27" s="73"/>
      <c r="H27" s="73"/>
      <c r="I27" s="73"/>
      <c r="J27" s="73"/>
      <c r="K27" s="73"/>
      <c r="L27" s="9"/>
      <c r="M27" s="28"/>
      <c r="N27" s="74"/>
      <c r="O27" s="73"/>
      <c r="P27" s="73"/>
      <c r="Q27" s="73"/>
      <c r="R27" s="73"/>
      <c r="S27" s="73"/>
      <c r="T27" s="73"/>
      <c r="U27" s="98"/>
      <c r="V27" s="98"/>
      <c r="W27" s="32">
        <f t="shared" si="0"/>
        <v>0</v>
      </c>
      <c r="X27" s="32">
        <f t="shared" si="8"/>
        <v>0</v>
      </c>
      <c r="Y27" s="74">
        <f t="shared" si="9"/>
        <v>0</v>
      </c>
      <c r="AA27" s="7"/>
      <c r="AB27" s="68"/>
      <c r="AC27" s="73"/>
      <c r="AD27" s="73"/>
      <c r="AE27" s="73"/>
      <c r="AF27" s="73"/>
      <c r="AG27" s="73"/>
      <c r="AH27" s="73"/>
      <c r="AI27" s="73"/>
      <c r="AJ27" s="73"/>
      <c r="AK27" s="73"/>
      <c r="AL27" s="9"/>
      <c r="AN27" s="74"/>
      <c r="AO27" s="73"/>
      <c r="AP27" s="73"/>
      <c r="AQ27" s="73"/>
      <c r="AR27" s="73"/>
      <c r="AS27" s="73"/>
      <c r="AT27" s="73"/>
      <c r="AU27" s="98"/>
      <c r="AV27" s="98"/>
      <c r="AW27" s="32">
        <f t="shared" si="10"/>
        <v>0</v>
      </c>
      <c r="AX27" s="32">
        <f t="shared" si="11"/>
        <v>0</v>
      </c>
      <c r="AY27" s="99">
        <f t="shared" si="12"/>
        <v>0</v>
      </c>
      <c r="BA27" s="32"/>
      <c r="BB27" s="32">
        <f t="shared" si="1"/>
        <v>0</v>
      </c>
      <c r="BC27" s="32">
        <f t="shared" si="2"/>
        <v>0</v>
      </c>
      <c r="BD27" s="32">
        <f t="shared" si="3"/>
        <v>0</v>
      </c>
      <c r="BE27" s="32">
        <f t="shared" si="4"/>
        <v>0</v>
      </c>
      <c r="BF27" s="32">
        <f t="shared" si="5"/>
        <v>0</v>
      </c>
      <c r="BG27" s="32">
        <f t="shared" si="6"/>
        <v>0</v>
      </c>
      <c r="BH27" s="32">
        <f t="shared" si="7"/>
        <v>0</v>
      </c>
      <c r="BI27" s="98"/>
      <c r="BJ27" s="98"/>
      <c r="BK27" s="32">
        <f t="shared" si="13"/>
        <v>0</v>
      </c>
      <c r="BL27" s="32">
        <f t="shared" si="14"/>
        <v>0</v>
      </c>
      <c r="BM27" s="99">
        <f t="shared" si="15"/>
        <v>0</v>
      </c>
    </row>
    <row r="28" spans="1:65">
      <c r="A28" s="7"/>
      <c r="B28" s="68"/>
      <c r="C28" s="73"/>
      <c r="D28" s="73"/>
      <c r="E28" s="73"/>
      <c r="F28" s="73"/>
      <c r="G28" s="73"/>
      <c r="H28" s="73"/>
      <c r="I28" s="73"/>
      <c r="J28" s="73"/>
      <c r="K28" s="73"/>
      <c r="L28" s="9"/>
      <c r="M28" s="28"/>
      <c r="N28" s="74"/>
      <c r="O28" s="73"/>
      <c r="P28" s="73"/>
      <c r="Q28" s="73"/>
      <c r="R28" s="73"/>
      <c r="S28" s="73"/>
      <c r="T28" s="73"/>
      <c r="U28" s="98"/>
      <c r="V28" s="98"/>
      <c r="W28" s="32">
        <f t="shared" si="0"/>
        <v>0</v>
      </c>
      <c r="X28" s="32">
        <f t="shared" si="8"/>
        <v>0</v>
      </c>
      <c r="Y28" s="74">
        <f t="shared" si="9"/>
        <v>0</v>
      </c>
      <c r="AA28" s="7"/>
      <c r="AB28" s="68"/>
      <c r="AC28" s="73"/>
      <c r="AD28" s="73"/>
      <c r="AE28" s="73"/>
      <c r="AF28" s="73"/>
      <c r="AG28" s="73"/>
      <c r="AH28" s="73"/>
      <c r="AI28" s="73"/>
      <c r="AJ28" s="73"/>
      <c r="AK28" s="73"/>
      <c r="AL28" s="9"/>
      <c r="AN28" s="74"/>
      <c r="AO28" s="73"/>
      <c r="AP28" s="73"/>
      <c r="AQ28" s="73"/>
      <c r="AR28" s="73"/>
      <c r="AS28" s="73"/>
      <c r="AT28" s="73"/>
      <c r="AU28" s="98"/>
      <c r="AV28" s="98"/>
      <c r="AW28" s="32">
        <f t="shared" si="10"/>
        <v>0</v>
      </c>
      <c r="AX28" s="32">
        <f t="shared" si="11"/>
        <v>0</v>
      </c>
      <c r="AY28" s="99">
        <f t="shared" si="12"/>
        <v>0</v>
      </c>
      <c r="BA28" s="32"/>
      <c r="BB28" s="32">
        <f t="shared" si="1"/>
        <v>0</v>
      </c>
      <c r="BC28" s="32">
        <f t="shared" si="2"/>
        <v>0</v>
      </c>
      <c r="BD28" s="32">
        <f t="shared" si="3"/>
        <v>0</v>
      </c>
      <c r="BE28" s="32">
        <f t="shared" si="4"/>
        <v>0</v>
      </c>
      <c r="BF28" s="32">
        <f t="shared" si="5"/>
        <v>0</v>
      </c>
      <c r="BG28" s="32">
        <f t="shared" si="6"/>
        <v>0</v>
      </c>
      <c r="BH28" s="32">
        <f t="shared" si="7"/>
        <v>0</v>
      </c>
      <c r="BI28" s="98"/>
      <c r="BJ28" s="98"/>
      <c r="BK28" s="32">
        <f t="shared" si="13"/>
        <v>0</v>
      </c>
      <c r="BL28" s="32">
        <f t="shared" si="14"/>
        <v>0</v>
      </c>
      <c r="BM28" s="99">
        <f t="shared" si="15"/>
        <v>0</v>
      </c>
    </row>
    <row r="29" spans="1:65">
      <c r="A29" s="7"/>
      <c r="B29" s="68"/>
      <c r="C29" s="73"/>
      <c r="D29" s="73"/>
      <c r="E29" s="73"/>
      <c r="F29" s="73"/>
      <c r="G29" s="73"/>
      <c r="H29" s="73"/>
      <c r="I29" s="73"/>
      <c r="J29" s="73"/>
      <c r="K29" s="73"/>
      <c r="L29" s="9"/>
      <c r="M29" s="28"/>
      <c r="N29" s="74"/>
      <c r="O29" s="73"/>
      <c r="P29" s="73"/>
      <c r="Q29" s="73"/>
      <c r="R29" s="73"/>
      <c r="S29" s="73"/>
      <c r="T29" s="73"/>
      <c r="U29" s="98"/>
      <c r="V29" s="98"/>
      <c r="W29" s="32">
        <f t="shared" si="0"/>
        <v>0</v>
      </c>
      <c r="X29" s="32">
        <f t="shared" si="8"/>
        <v>0</v>
      </c>
      <c r="Y29" s="74">
        <f t="shared" si="9"/>
        <v>0</v>
      </c>
      <c r="AA29" s="7"/>
      <c r="AB29" s="68"/>
      <c r="AC29" s="73"/>
      <c r="AD29" s="73"/>
      <c r="AE29" s="73"/>
      <c r="AF29" s="73"/>
      <c r="AG29" s="73"/>
      <c r="AH29" s="73"/>
      <c r="AI29" s="73"/>
      <c r="AJ29" s="73"/>
      <c r="AK29" s="73"/>
      <c r="AL29" s="9"/>
      <c r="AN29" s="74"/>
      <c r="AO29" s="73"/>
      <c r="AP29" s="73"/>
      <c r="AQ29" s="73"/>
      <c r="AR29" s="73"/>
      <c r="AS29" s="73"/>
      <c r="AT29" s="73"/>
      <c r="AU29" s="98"/>
      <c r="AV29" s="98"/>
      <c r="AW29" s="32">
        <f t="shared" si="10"/>
        <v>0</v>
      </c>
      <c r="AX29" s="32">
        <f t="shared" si="11"/>
        <v>0</v>
      </c>
      <c r="AY29" s="99">
        <f t="shared" si="12"/>
        <v>0</v>
      </c>
      <c r="BA29" s="32"/>
      <c r="BB29" s="32">
        <f t="shared" si="1"/>
        <v>0</v>
      </c>
      <c r="BC29" s="32">
        <f t="shared" si="2"/>
        <v>0</v>
      </c>
      <c r="BD29" s="32">
        <f t="shared" si="3"/>
        <v>0</v>
      </c>
      <c r="BE29" s="32">
        <f t="shared" si="4"/>
        <v>0</v>
      </c>
      <c r="BF29" s="32">
        <f t="shared" si="5"/>
        <v>0</v>
      </c>
      <c r="BG29" s="32">
        <f t="shared" si="6"/>
        <v>0</v>
      </c>
      <c r="BH29" s="32">
        <f t="shared" si="7"/>
        <v>0</v>
      </c>
      <c r="BI29" s="98"/>
      <c r="BJ29" s="98"/>
      <c r="BK29" s="32">
        <f t="shared" si="13"/>
        <v>0</v>
      </c>
      <c r="BL29" s="32">
        <f t="shared" si="14"/>
        <v>0</v>
      </c>
      <c r="BM29" s="99">
        <f t="shared" si="15"/>
        <v>0</v>
      </c>
    </row>
    <row r="30" spans="1:65">
      <c r="A30" s="7"/>
      <c r="B30" s="68"/>
      <c r="C30" s="73"/>
      <c r="D30" s="73"/>
      <c r="E30" s="73"/>
      <c r="F30" s="73"/>
      <c r="G30" s="73"/>
      <c r="H30" s="73"/>
      <c r="I30" s="73"/>
      <c r="J30" s="73"/>
      <c r="K30" s="73"/>
      <c r="L30" s="9"/>
      <c r="M30" s="28"/>
      <c r="N30" s="74"/>
      <c r="O30" s="73"/>
      <c r="P30" s="73"/>
      <c r="Q30" s="73"/>
      <c r="R30" s="73"/>
      <c r="S30" s="73"/>
      <c r="T30" s="73"/>
      <c r="U30" s="98"/>
      <c r="V30" s="98"/>
      <c r="W30" s="32">
        <f t="shared" si="0"/>
        <v>0</v>
      </c>
      <c r="X30" s="32">
        <f t="shared" si="8"/>
        <v>0</v>
      </c>
      <c r="Y30" s="74">
        <f t="shared" si="9"/>
        <v>0</v>
      </c>
      <c r="AA30" s="7"/>
      <c r="AB30" s="68"/>
      <c r="AC30" s="73"/>
      <c r="AD30" s="73"/>
      <c r="AE30" s="73"/>
      <c r="AF30" s="73"/>
      <c r="AG30" s="73"/>
      <c r="AH30" s="73"/>
      <c r="AI30" s="73"/>
      <c r="AJ30" s="73"/>
      <c r="AK30" s="73"/>
      <c r="AL30" s="9"/>
      <c r="AN30" s="74"/>
      <c r="AO30" s="73"/>
      <c r="AP30" s="73"/>
      <c r="AQ30" s="73"/>
      <c r="AR30" s="73"/>
      <c r="AS30" s="73"/>
      <c r="AT30" s="73"/>
      <c r="AU30" s="98"/>
      <c r="AV30" s="98"/>
      <c r="AW30" s="32">
        <f t="shared" si="10"/>
        <v>0</v>
      </c>
      <c r="AX30" s="32">
        <f t="shared" si="11"/>
        <v>0</v>
      </c>
      <c r="AY30" s="99">
        <f t="shared" si="12"/>
        <v>0</v>
      </c>
      <c r="BA30" s="32"/>
      <c r="BB30" s="32">
        <f t="shared" si="1"/>
        <v>0</v>
      </c>
      <c r="BC30" s="32">
        <f t="shared" si="2"/>
        <v>0</v>
      </c>
      <c r="BD30" s="32">
        <f t="shared" si="3"/>
        <v>0</v>
      </c>
      <c r="BE30" s="32">
        <f t="shared" si="4"/>
        <v>0</v>
      </c>
      <c r="BF30" s="32">
        <f t="shared" si="5"/>
        <v>0</v>
      </c>
      <c r="BG30" s="32">
        <f t="shared" si="6"/>
        <v>0</v>
      </c>
      <c r="BH30" s="32">
        <f t="shared" si="7"/>
        <v>0</v>
      </c>
      <c r="BI30" s="98"/>
      <c r="BJ30" s="98"/>
      <c r="BK30" s="32">
        <f t="shared" si="13"/>
        <v>0</v>
      </c>
      <c r="BL30" s="32">
        <f t="shared" si="14"/>
        <v>0</v>
      </c>
      <c r="BM30" s="99">
        <f t="shared" si="15"/>
        <v>0</v>
      </c>
    </row>
    <row r="31" spans="1:65">
      <c r="A31" s="7"/>
      <c r="B31" s="68"/>
      <c r="C31" s="73"/>
      <c r="D31" s="73"/>
      <c r="E31" s="73"/>
      <c r="F31" s="73"/>
      <c r="G31" s="73"/>
      <c r="H31" s="73"/>
      <c r="I31" s="73"/>
      <c r="J31" s="73"/>
      <c r="K31" s="73"/>
      <c r="L31" s="9"/>
      <c r="M31" s="28"/>
      <c r="N31" s="74"/>
      <c r="O31" s="73"/>
      <c r="P31" s="73"/>
      <c r="Q31" s="73"/>
      <c r="R31" s="73"/>
      <c r="S31" s="73"/>
      <c r="T31" s="73"/>
      <c r="U31" s="98"/>
      <c r="V31" s="98"/>
      <c r="W31" s="32">
        <f t="shared" si="0"/>
        <v>0</v>
      </c>
      <c r="X31" s="32">
        <f t="shared" si="8"/>
        <v>0</v>
      </c>
      <c r="Y31" s="74">
        <f t="shared" si="9"/>
        <v>0</v>
      </c>
      <c r="AA31" s="7"/>
      <c r="AB31" s="68"/>
      <c r="AC31" s="73"/>
      <c r="AD31" s="73"/>
      <c r="AE31" s="73"/>
      <c r="AF31" s="73"/>
      <c r="AG31" s="73"/>
      <c r="AH31" s="73"/>
      <c r="AI31" s="73"/>
      <c r="AJ31" s="73"/>
      <c r="AK31" s="73"/>
      <c r="AL31" s="9"/>
      <c r="AN31" s="74"/>
      <c r="AO31" s="73"/>
      <c r="AP31" s="73"/>
      <c r="AQ31" s="73"/>
      <c r="AR31" s="73"/>
      <c r="AS31" s="73"/>
      <c r="AT31" s="73"/>
      <c r="AU31" s="98"/>
      <c r="AV31" s="98"/>
      <c r="AW31" s="32">
        <f t="shared" si="10"/>
        <v>0</v>
      </c>
      <c r="AX31" s="32">
        <f t="shared" si="11"/>
        <v>0</v>
      </c>
      <c r="AY31" s="99">
        <f t="shared" si="12"/>
        <v>0</v>
      </c>
      <c r="BA31" s="32"/>
      <c r="BB31" s="32">
        <f t="shared" si="1"/>
        <v>0</v>
      </c>
      <c r="BC31" s="32">
        <f t="shared" si="2"/>
        <v>0</v>
      </c>
      <c r="BD31" s="32">
        <f t="shared" si="3"/>
        <v>0</v>
      </c>
      <c r="BE31" s="32">
        <f t="shared" si="4"/>
        <v>0</v>
      </c>
      <c r="BF31" s="32">
        <f t="shared" si="5"/>
        <v>0</v>
      </c>
      <c r="BG31" s="32">
        <f t="shared" si="6"/>
        <v>0</v>
      </c>
      <c r="BH31" s="32">
        <f t="shared" si="7"/>
        <v>0</v>
      </c>
      <c r="BI31" s="98"/>
      <c r="BJ31" s="98"/>
      <c r="BK31" s="32">
        <f t="shared" si="13"/>
        <v>0</v>
      </c>
      <c r="BL31" s="32">
        <f t="shared" si="14"/>
        <v>0</v>
      </c>
      <c r="BM31" s="99">
        <f t="shared" si="15"/>
        <v>0</v>
      </c>
    </row>
    <row r="32" spans="1:65">
      <c r="A32" s="7"/>
      <c r="B32" s="68"/>
      <c r="C32" s="73"/>
      <c r="D32" s="73"/>
      <c r="E32" s="73"/>
      <c r="F32" s="73"/>
      <c r="G32" s="73"/>
      <c r="H32" s="73"/>
      <c r="I32" s="73"/>
      <c r="J32" s="73"/>
      <c r="K32" s="73"/>
      <c r="L32" s="9"/>
      <c r="M32" s="28"/>
      <c r="N32" s="74"/>
      <c r="O32" s="73"/>
      <c r="P32" s="73"/>
      <c r="Q32" s="73"/>
      <c r="R32" s="73"/>
      <c r="S32" s="73"/>
      <c r="T32" s="73"/>
      <c r="U32" s="98"/>
      <c r="V32" s="98"/>
      <c r="W32" s="32">
        <f t="shared" si="0"/>
        <v>0</v>
      </c>
      <c r="X32" s="32">
        <f t="shared" si="8"/>
        <v>0</v>
      </c>
      <c r="Y32" s="74">
        <f t="shared" si="9"/>
        <v>0</v>
      </c>
      <c r="AA32" s="7"/>
      <c r="AB32" s="68"/>
      <c r="AC32" s="73"/>
      <c r="AD32" s="73"/>
      <c r="AE32" s="73"/>
      <c r="AF32" s="73"/>
      <c r="AG32" s="73"/>
      <c r="AH32" s="73"/>
      <c r="AI32" s="73"/>
      <c r="AJ32" s="73"/>
      <c r="AK32" s="73"/>
      <c r="AL32" s="9"/>
      <c r="AN32" s="74"/>
      <c r="AO32" s="73"/>
      <c r="AP32" s="73"/>
      <c r="AQ32" s="73"/>
      <c r="AR32" s="73"/>
      <c r="AS32" s="73"/>
      <c r="AT32" s="73"/>
      <c r="AU32" s="98"/>
      <c r="AV32" s="98"/>
      <c r="AW32" s="32">
        <f t="shared" si="10"/>
        <v>0</v>
      </c>
      <c r="AX32" s="32">
        <f t="shared" si="11"/>
        <v>0</v>
      </c>
      <c r="AY32" s="99">
        <f t="shared" si="12"/>
        <v>0</v>
      </c>
      <c r="BA32" s="32"/>
      <c r="BB32" s="32">
        <f t="shared" si="1"/>
        <v>0</v>
      </c>
      <c r="BC32" s="32">
        <f t="shared" si="2"/>
        <v>0</v>
      </c>
      <c r="BD32" s="32">
        <f t="shared" si="3"/>
        <v>0</v>
      </c>
      <c r="BE32" s="32">
        <f t="shared" si="4"/>
        <v>0</v>
      </c>
      <c r="BF32" s="32">
        <f t="shared" si="5"/>
        <v>0</v>
      </c>
      <c r="BG32" s="32">
        <f t="shared" si="6"/>
        <v>0</v>
      </c>
      <c r="BH32" s="32">
        <f t="shared" si="7"/>
        <v>0</v>
      </c>
      <c r="BI32" s="98"/>
      <c r="BJ32" s="98"/>
      <c r="BK32" s="32">
        <f t="shared" si="13"/>
        <v>0</v>
      </c>
      <c r="BL32" s="32">
        <f t="shared" si="14"/>
        <v>0</v>
      </c>
      <c r="BM32" s="99">
        <f t="shared" si="15"/>
        <v>0</v>
      </c>
    </row>
    <row r="33" spans="1:65">
      <c r="A33" s="7"/>
      <c r="B33" s="68"/>
      <c r="C33" s="73"/>
      <c r="D33" s="73"/>
      <c r="E33" s="73"/>
      <c r="F33" s="73"/>
      <c r="G33" s="73"/>
      <c r="H33" s="73"/>
      <c r="I33" s="73"/>
      <c r="J33" s="73"/>
      <c r="K33" s="73"/>
      <c r="L33" s="9"/>
      <c r="M33" s="28"/>
      <c r="N33" s="74"/>
      <c r="O33" s="73"/>
      <c r="P33" s="73"/>
      <c r="Q33" s="73"/>
      <c r="R33" s="73"/>
      <c r="S33" s="73"/>
      <c r="T33" s="73"/>
      <c r="U33" s="98"/>
      <c r="V33" s="98"/>
      <c r="W33" s="32">
        <f t="shared" si="0"/>
        <v>0</v>
      </c>
      <c r="X33" s="32">
        <f t="shared" si="8"/>
        <v>0</v>
      </c>
      <c r="Y33" s="74">
        <f t="shared" si="9"/>
        <v>0</v>
      </c>
      <c r="AA33" s="7"/>
      <c r="AB33" s="68"/>
      <c r="AC33" s="73"/>
      <c r="AD33" s="73"/>
      <c r="AE33" s="73"/>
      <c r="AF33" s="73"/>
      <c r="AG33" s="73"/>
      <c r="AH33" s="73"/>
      <c r="AI33" s="73"/>
      <c r="AJ33" s="73"/>
      <c r="AK33" s="73"/>
      <c r="AL33" s="9"/>
      <c r="AN33" s="74"/>
      <c r="AO33" s="73"/>
      <c r="AP33" s="73"/>
      <c r="AQ33" s="73"/>
      <c r="AR33" s="73"/>
      <c r="AS33" s="73"/>
      <c r="AT33" s="73"/>
      <c r="AU33" s="98"/>
      <c r="AV33" s="98"/>
      <c r="AW33" s="32">
        <f t="shared" si="10"/>
        <v>0</v>
      </c>
      <c r="AX33" s="32">
        <f t="shared" si="11"/>
        <v>0</v>
      </c>
      <c r="AY33" s="99">
        <f t="shared" si="12"/>
        <v>0</v>
      </c>
      <c r="BA33" s="32"/>
      <c r="BB33" s="32">
        <f t="shared" si="1"/>
        <v>0</v>
      </c>
      <c r="BC33" s="32">
        <f t="shared" si="2"/>
        <v>0</v>
      </c>
      <c r="BD33" s="32">
        <f t="shared" si="3"/>
        <v>0</v>
      </c>
      <c r="BE33" s="32">
        <f t="shared" si="4"/>
        <v>0</v>
      </c>
      <c r="BF33" s="32">
        <f t="shared" si="5"/>
        <v>0</v>
      </c>
      <c r="BG33" s="32">
        <f t="shared" si="6"/>
        <v>0</v>
      </c>
      <c r="BH33" s="32">
        <f t="shared" si="7"/>
        <v>0</v>
      </c>
      <c r="BI33" s="98"/>
      <c r="BJ33" s="98"/>
      <c r="BK33" s="32">
        <f t="shared" si="13"/>
        <v>0</v>
      </c>
      <c r="BL33" s="32">
        <f t="shared" si="14"/>
        <v>0</v>
      </c>
      <c r="BM33" s="99">
        <f t="shared" si="15"/>
        <v>0</v>
      </c>
    </row>
    <row r="34" spans="1:65">
      <c r="A34" s="7"/>
      <c r="B34" s="68"/>
      <c r="C34" s="73"/>
      <c r="D34" s="73"/>
      <c r="E34" s="73"/>
      <c r="F34" s="73"/>
      <c r="G34" s="73"/>
      <c r="H34" s="73"/>
      <c r="I34" s="73"/>
      <c r="J34" s="73"/>
      <c r="K34" s="73"/>
      <c r="L34" s="9"/>
      <c r="M34" s="28"/>
      <c r="N34" s="74"/>
      <c r="O34" s="73"/>
      <c r="P34" s="73"/>
      <c r="Q34" s="73"/>
      <c r="R34" s="73"/>
      <c r="S34" s="73"/>
      <c r="T34" s="73"/>
      <c r="U34" s="98"/>
      <c r="V34" s="98"/>
      <c r="W34" s="32">
        <f t="shared" si="0"/>
        <v>0</v>
      </c>
      <c r="X34" s="32">
        <f t="shared" si="8"/>
        <v>0</v>
      </c>
      <c r="Y34" s="74">
        <f t="shared" si="9"/>
        <v>0</v>
      </c>
      <c r="AA34" s="7"/>
      <c r="AB34" s="68"/>
      <c r="AC34" s="73"/>
      <c r="AD34" s="73"/>
      <c r="AE34" s="73"/>
      <c r="AF34" s="73"/>
      <c r="AG34" s="73"/>
      <c r="AH34" s="73"/>
      <c r="AI34" s="73"/>
      <c r="AJ34" s="73"/>
      <c r="AK34" s="73"/>
      <c r="AL34" s="9"/>
      <c r="AN34" s="74"/>
      <c r="AO34" s="73"/>
      <c r="AP34" s="73"/>
      <c r="AQ34" s="73"/>
      <c r="AR34" s="73"/>
      <c r="AS34" s="73"/>
      <c r="AT34" s="73"/>
      <c r="AU34" s="98"/>
      <c r="AV34" s="98"/>
      <c r="AW34" s="32">
        <f t="shared" si="10"/>
        <v>0</v>
      </c>
      <c r="AX34" s="32">
        <f t="shared" si="11"/>
        <v>0</v>
      </c>
      <c r="AY34" s="99">
        <f t="shared" si="12"/>
        <v>0</v>
      </c>
      <c r="BA34" s="32"/>
      <c r="BB34" s="32">
        <f t="shared" si="1"/>
        <v>0</v>
      </c>
      <c r="BC34" s="32">
        <f t="shared" si="2"/>
        <v>0</v>
      </c>
      <c r="BD34" s="32">
        <f t="shared" si="3"/>
        <v>0</v>
      </c>
      <c r="BE34" s="32">
        <f t="shared" si="4"/>
        <v>0</v>
      </c>
      <c r="BF34" s="32">
        <f t="shared" si="5"/>
        <v>0</v>
      </c>
      <c r="BG34" s="32">
        <f t="shared" si="6"/>
        <v>0</v>
      </c>
      <c r="BH34" s="32">
        <f t="shared" si="7"/>
        <v>0</v>
      </c>
      <c r="BI34" s="98"/>
      <c r="BJ34" s="98"/>
      <c r="BK34" s="32">
        <f t="shared" si="13"/>
        <v>0</v>
      </c>
      <c r="BL34" s="32">
        <f t="shared" si="14"/>
        <v>0</v>
      </c>
      <c r="BM34" s="99">
        <f t="shared" si="15"/>
        <v>0</v>
      </c>
    </row>
    <row r="35" spans="1:65">
      <c r="A35" s="7"/>
      <c r="B35" s="68"/>
      <c r="C35" s="73"/>
      <c r="D35" s="73"/>
      <c r="E35" s="73"/>
      <c r="F35" s="73"/>
      <c r="G35" s="73"/>
      <c r="H35" s="73"/>
      <c r="I35" s="73"/>
      <c r="J35" s="73"/>
      <c r="K35" s="73"/>
      <c r="L35" s="9"/>
      <c r="M35" s="28"/>
      <c r="N35" s="74"/>
      <c r="O35" s="73"/>
      <c r="P35" s="73"/>
      <c r="Q35" s="73"/>
      <c r="R35" s="73"/>
      <c r="S35" s="73"/>
      <c r="T35" s="73"/>
      <c r="U35" s="98"/>
      <c r="V35" s="98"/>
      <c r="W35" s="32">
        <f t="shared" si="0"/>
        <v>0</v>
      </c>
      <c r="X35" s="32">
        <f t="shared" si="8"/>
        <v>0</v>
      </c>
      <c r="Y35" s="74">
        <f t="shared" si="9"/>
        <v>0</v>
      </c>
      <c r="AA35" s="7"/>
      <c r="AB35" s="68"/>
      <c r="AC35" s="73"/>
      <c r="AD35" s="73"/>
      <c r="AE35" s="73"/>
      <c r="AF35" s="73"/>
      <c r="AG35" s="73"/>
      <c r="AH35" s="73"/>
      <c r="AI35" s="73"/>
      <c r="AJ35" s="73"/>
      <c r="AK35" s="73"/>
      <c r="AL35" s="9"/>
      <c r="AN35" s="74"/>
      <c r="AO35" s="73"/>
      <c r="AP35" s="73"/>
      <c r="AQ35" s="73"/>
      <c r="AR35" s="73"/>
      <c r="AS35" s="73"/>
      <c r="AT35" s="73"/>
      <c r="AU35" s="98"/>
      <c r="AV35" s="98"/>
      <c r="AW35" s="32">
        <f t="shared" si="10"/>
        <v>0</v>
      </c>
      <c r="AX35" s="32">
        <f t="shared" si="11"/>
        <v>0</v>
      </c>
      <c r="AY35" s="99">
        <f t="shared" si="12"/>
        <v>0</v>
      </c>
      <c r="BA35" s="32"/>
      <c r="BB35" s="32">
        <f t="shared" si="1"/>
        <v>0</v>
      </c>
      <c r="BC35" s="32">
        <f t="shared" si="2"/>
        <v>0</v>
      </c>
      <c r="BD35" s="32">
        <f t="shared" si="3"/>
        <v>0</v>
      </c>
      <c r="BE35" s="32">
        <f t="shared" si="4"/>
        <v>0</v>
      </c>
      <c r="BF35" s="32">
        <f t="shared" si="5"/>
        <v>0</v>
      </c>
      <c r="BG35" s="32">
        <f t="shared" si="6"/>
        <v>0</v>
      </c>
      <c r="BH35" s="32">
        <f t="shared" si="7"/>
        <v>0</v>
      </c>
      <c r="BI35" s="98"/>
      <c r="BJ35" s="98"/>
      <c r="BK35" s="32">
        <f t="shared" si="13"/>
        <v>0</v>
      </c>
      <c r="BL35" s="32">
        <f t="shared" si="14"/>
        <v>0</v>
      </c>
      <c r="BM35" s="99">
        <f t="shared" si="15"/>
        <v>0</v>
      </c>
    </row>
    <row r="36" spans="1:65" ht="19.5" thickBot="1">
      <c r="A36" s="7"/>
      <c r="B36" s="68"/>
      <c r="C36" s="73"/>
      <c r="D36" s="73"/>
      <c r="E36" s="73"/>
      <c r="F36" s="73"/>
      <c r="G36" s="73"/>
      <c r="H36" s="73"/>
      <c r="I36" s="73"/>
      <c r="J36" s="73"/>
      <c r="K36" s="73"/>
      <c r="L36" s="9"/>
      <c r="M36" s="28"/>
      <c r="N36" s="74"/>
      <c r="O36" s="73"/>
      <c r="P36" s="73"/>
      <c r="Q36" s="73"/>
      <c r="R36" s="73"/>
      <c r="S36" s="73"/>
      <c r="T36" s="73"/>
      <c r="U36" s="98"/>
      <c r="V36" s="98"/>
      <c r="W36" s="32">
        <f t="shared" si="0"/>
        <v>0</v>
      </c>
      <c r="X36" s="32">
        <f t="shared" si="8"/>
        <v>0</v>
      </c>
      <c r="Y36" s="74">
        <f t="shared" si="9"/>
        <v>0</v>
      </c>
      <c r="AA36" s="7"/>
      <c r="AB36" s="68"/>
      <c r="AC36" s="73"/>
      <c r="AD36" s="73"/>
      <c r="AE36" s="73"/>
      <c r="AF36" s="73"/>
      <c r="AG36" s="73"/>
      <c r="AH36" s="73"/>
      <c r="AI36" s="73"/>
      <c r="AJ36" s="73"/>
      <c r="AK36" s="73"/>
      <c r="AL36" s="9"/>
      <c r="AN36" s="74"/>
      <c r="AO36" s="73"/>
      <c r="AP36" s="73"/>
      <c r="AQ36" s="73"/>
      <c r="AR36" s="73"/>
      <c r="AS36" s="73"/>
      <c r="AT36" s="73"/>
      <c r="AU36" s="98"/>
      <c r="AV36" s="98"/>
      <c r="AW36" s="32">
        <f t="shared" si="10"/>
        <v>0</v>
      </c>
      <c r="AX36" s="32">
        <f t="shared" si="11"/>
        <v>0</v>
      </c>
      <c r="AY36" s="99">
        <f t="shared" si="12"/>
        <v>0</v>
      </c>
      <c r="BA36" s="32"/>
      <c r="BB36" s="32">
        <f t="shared" si="1"/>
        <v>0</v>
      </c>
      <c r="BC36" s="32">
        <f t="shared" si="2"/>
        <v>0</v>
      </c>
      <c r="BD36" s="32">
        <f t="shared" si="3"/>
        <v>0</v>
      </c>
      <c r="BE36" s="32">
        <f t="shared" si="4"/>
        <v>0</v>
      </c>
      <c r="BF36" s="32">
        <f t="shared" si="5"/>
        <v>0</v>
      </c>
      <c r="BG36" s="32">
        <f t="shared" si="6"/>
        <v>0</v>
      </c>
      <c r="BH36" s="32">
        <f t="shared" si="7"/>
        <v>0</v>
      </c>
      <c r="BI36" s="98"/>
      <c r="BJ36" s="98"/>
      <c r="BK36" s="32">
        <f t="shared" si="13"/>
        <v>0</v>
      </c>
      <c r="BL36" s="32">
        <f t="shared" si="14"/>
        <v>0</v>
      </c>
      <c r="BM36" s="99">
        <f t="shared" si="15"/>
        <v>0</v>
      </c>
    </row>
    <row r="37" spans="1:65" ht="19.5" thickBot="1">
      <c r="A37" s="114" t="s">
        <v>36</v>
      </c>
      <c r="B37" s="115"/>
      <c r="C37" s="115"/>
      <c r="D37" s="115"/>
      <c r="E37" s="115"/>
      <c r="F37" s="116"/>
      <c r="G37" s="117">
        <f>SUM(G9:H36)</f>
        <v>3</v>
      </c>
      <c r="H37" s="116"/>
      <c r="I37" s="21"/>
      <c r="J37" s="21"/>
      <c r="K37" s="23"/>
      <c r="L37" s="40"/>
      <c r="M37" s="28"/>
      <c r="N37" s="74">
        <f>SUM(N9:N36)</f>
        <v>2226</v>
      </c>
      <c r="O37" s="74">
        <f t="shared" ref="O37:V37" si="16">SUM(O9:O36)</f>
        <v>627</v>
      </c>
      <c r="P37" s="74">
        <f t="shared" si="16"/>
        <v>0</v>
      </c>
      <c r="Q37" s="74">
        <f t="shared" si="16"/>
        <v>45</v>
      </c>
      <c r="R37" s="74">
        <f>SUM(R9:R36)</f>
        <v>0</v>
      </c>
      <c r="S37" s="74">
        <f>SUM(S9:S36)</f>
        <v>0</v>
      </c>
      <c r="T37" s="74">
        <f t="shared" si="16"/>
        <v>1400</v>
      </c>
      <c r="U37" s="99">
        <f t="shared" si="16"/>
        <v>0</v>
      </c>
      <c r="V37" s="99">
        <f t="shared" si="16"/>
        <v>0</v>
      </c>
      <c r="W37" s="32">
        <f t="shared" si="0"/>
        <v>4298</v>
      </c>
      <c r="X37" s="32">
        <f t="shared" si="8"/>
        <v>43753.64</v>
      </c>
      <c r="Y37" s="74">
        <f t="shared" si="9"/>
        <v>4375</v>
      </c>
      <c r="AA37" s="114" t="s">
        <v>36</v>
      </c>
      <c r="AB37" s="115"/>
      <c r="AC37" s="115"/>
      <c r="AD37" s="115"/>
      <c r="AE37" s="115"/>
      <c r="AF37" s="116"/>
      <c r="AG37" s="117">
        <f>SUM(AG9:AH36)</f>
        <v>4</v>
      </c>
      <c r="AH37" s="116"/>
      <c r="AI37" s="21"/>
      <c r="AJ37" s="21"/>
      <c r="AK37" s="23"/>
      <c r="AL37" s="22"/>
      <c r="AN37" s="74">
        <f>SUM(AN9:AN36)</f>
        <v>1242</v>
      </c>
      <c r="AO37" s="74">
        <f>SUM(AO9:AO36)</f>
        <v>418</v>
      </c>
      <c r="AP37" s="74">
        <f t="shared" ref="AP37:AS37" si="17">SUM(AP9:AP36)</f>
        <v>0</v>
      </c>
      <c r="AQ37" s="74">
        <f t="shared" si="17"/>
        <v>30</v>
      </c>
      <c r="AR37" s="74">
        <f t="shared" si="17"/>
        <v>0</v>
      </c>
      <c r="AS37" s="74">
        <f t="shared" si="17"/>
        <v>216</v>
      </c>
      <c r="AT37" s="74">
        <f>SUM(AT9:AT36)</f>
        <v>1400</v>
      </c>
      <c r="AU37" s="99">
        <f t="shared" ref="AU37:AV37" si="18">SUM(AU9:AU36)</f>
        <v>0</v>
      </c>
      <c r="AV37" s="99">
        <f t="shared" si="18"/>
        <v>0</v>
      </c>
      <c r="AW37" s="32">
        <f t="shared" si="10"/>
        <v>3306</v>
      </c>
      <c r="AX37" s="32">
        <f t="shared" si="11"/>
        <v>33655.08</v>
      </c>
      <c r="AY37" s="99">
        <f t="shared" si="12"/>
        <v>3365</v>
      </c>
      <c r="BA37" s="74"/>
      <c r="BB37" s="74">
        <f>SUM(BB9:BB36)</f>
        <v>984</v>
      </c>
      <c r="BC37" s="74">
        <f>SUM(BC9:BC36)</f>
        <v>209</v>
      </c>
      <c r="BD37" s="74">
        <f t="shared" ref="BD37:BG37" si="19">SUM(BD9:BD36)</f>
        <v>0</v>
      </c>
      <c r="BE37" s="74">
        <f t="shared" si="19"/>
        <v>15</v>
      </c>
      <c r="BF37" s="74">
        <f t="shared" si="19"/>
        <v>0</v>
      </c>
      <c r="BG37" s="74">
        <f t="shared" si="19"/>
        <v>-216</v>
      </c>
      <c r="BH37" s="74">
        <f>SUM(BH9:BH36)</f>
        <v>0</v>
      </c>
      <c r="BI37" s="99">
        <f t="shared" ref="BI37:BJ37" si="20">SUM(BI9:BI36)</f>
        <v>0</v>
      </c>
      <c r="BJ37" s="99">
        <f t="shared" si="20"/>
        <v>0</v>
      </c>
      <c r="BK37" s="32">
        <f t="shared" si="13"/>
        <v>992</v>
      </c>
      <c r="BL37" s="32">
        <f t="shared" si="14"/>
        <v>10098.56</v>
      </c>
      <c r="BM37" s="99">
        <f t="shared" si="15"/>
        <v>1009</v>
      </c>
    </row>
    <row r="38" spans="1:65" ht="25.5">
      <c r="A38" s="107" t="s">
        <v>114</v>
      </c>
      <c r="B38" s="107"/>
      <c r="C38" s="107"/>
      <c r="D38" s="107"/>
      <c r="E38" s="107"/>
      <c r="F38" s="107"/>
      <c r="G38" s="107"/>
      <c r="H38" s="107"/>
      <c r="I38" s="107"/>
      <c r="J38" s="107"/>
      <c r="K38" s="107"/>
      <c r="L38" s="107"/>
      <c r="N38" s="72"/>
      <c r="O38" s="76"/>
      <c r="P38" s="76"/>
      <c r="Q38" s="76"/>
      <c r="R38" s="76"/>
      <c r="S38" s="76"/>
      <c r="T38" s="76"/>
      <c r="U38" s="103"/>
      <c r="V38" s="103"/>
      <c r="W38" s="76"/>
      <c r="X38" s="76"/>
      <c r="Y38" s="76"/>
      <c r="AN38" s="72"/>
      <c r="AO38" s="77"/>
      <c r="AP38" s="77"/>
      <c r="AQ38" s="77"/>
      <c r="AR38" s="77"/>
      <c r="AS38" s="77"/>
      <c r="AT38" s="77"/>
      <c r="AU38" s="103"/>
      <c r="AV38" s="103"/>
      <c r="AW38" s="76"/>
      <c r="AX38" s="76"/>
      <c r="AY38" s="76"/>
      <c r="BA38" s="74"/>
      <c r="BB38" s="28"/>
      <c r="BC38" s="77"/>
      <c r="BD38" s="77"/>
      <c r="BE38" s="77"/>
      <c r="BF38" s="77"/>
      <c r="BG38" s="77"/>
      <c r="BH38" s="77"/>
      <c r="BI38" s="103"/>
      <c r="BJ38" s="103"/>
      <c r="BK38" s="76"/>
      <c r="BL38" s="76"/>
      <c r="BM38" s="76"/>
    </row>
    <row r="39" spans="1:65">
      <c r="A39" s="72" t="s">
        <v>70</v>
      </c>
      <c r="B39" s="72"/>
      <c r="G39" s="112"/>
      <c r="H39" s="112"/>
      <c r="I39" s="112"/>
      <c r="N39" s="72"/>
      <c r="O39" s="76"/>
      <c r="P39" s="76"/>
      <c r="Q39" s="76"/>
      <c r="R39" s="76"/>
      <c r="S39" s="76"/>
      <c r="T39" s="76"/>
      <c r="U39" s="103"/>
      <c r="V39" s="103"/>
      <c r="W39" s="76"/>
      <c r="X39" s="76"/>
      <c r="Y39" s="76"/>
      <c r="Z39" s="76"/>
      <c r="AB39" s="72"/>
      <c r="AC39" s="2"/>
      <c r="AN39" s="72"/>
      <c r="AO39" s="77"/>
      <c r="AP39" s="77"/>
      <c r="AQ39" s="77"/>
      <c r="AR39" s="77"/>
      <c r="AS39" s="77"/>
      <c r="AT39" s="77"/>
      <c r="AU39" s="103"/>
      <c r="AV39" s="103"/>
      <c r="AW39" s="76"/>
      <c r="AX39" s="76"/>
      <c r="AY39" s="76"/>
      <c r="AZ39" s="77"/>
      <c r="BB39" s="28"/>
      <c r="BC39" s="77"/>
      <c r="BD39" s="77"/>
      <c r="BE39" s="77"/>
      <c r="BF39" s="77"/>
      <c r="BG39" s="77"/>
      <c r="BH39" s="77"/>
      <c r="BI39" s="103"/>
      <c r="BJ39" s="103"/>
      <c r="BK39" s="76"/>
      <c r="BL39" s="76"/>
      <c r="BM39" s="76"/>
    </row>
    <row r="40" spans="1:65" ht="18.75" customHeight="1">
      <c r="A40" s="110" t="s">
        <v>58</v>
      </c>
      <c r="B40" s="110"/>
      <c r="C40" s="110"/>
      <c r="D40" s="110"/>
      <c r="E40" s="73" t="s">
        <v>60</v>
      </c>
      <c r="F40" s="73" t="s">
        <v>61</v>
      </c>
      <c r="G40" s="113" t="s">
        <v>62</v>
      </c>
      <c r="H40" s="113"/>
      <c r="I40" s="113"/>
      <c r="N40" s="72"/>
      <c r="O40" s="27"/>
      <c r="W40" s="76"/>
      <c r="X40" s="76"/>
      <c r="Y40" s="76"/>
      <c r="Z40" s="76"/>
      <c r="AB40" s="72"/>
      <c r="AC40" s="2"/>
      <c r="AN40" s="72"/>
      <c r="AO40" s="27"/>
      <c r="AW40" s="76"/>
      <c r="AX40" s="76"/>
      <c r="AY40" s="76"/>
      <c r="AZ40" s="77"/>
      <c r="BK40" s="76"/>
      <c r="BL40" s="76"/>
      <c r="BM40" s="76"/>
    </row>
    <row r="41" spans="1:65">
      <c r="A41" s="110" t="s">
        <v>59</v>
      </c>
      <c r="B41" s="110"/>
      <c r="C41" s="110"/>
      <c r="D41" s="110"/>
      <c r="E41" s="74">
        <v>742</v>
      </c>
      <c r="F41" s="73">
        <v>3</v>
      </c>
      <c r="G41" s="111">
        <f t="shared" ref="G41:G49" si="21">E41*F41</f>
        <v>2226</v>
      </c>
      <c r="H41" s="111"/>
      <c r="I41" s="111"/>
      <c r="N41" s="72"/>
      <c r="O41" s="27"/>
      <c r="AB41" s="72"/>
      <c r="AC41" s="2"/>
      <c r="AN41" s="72"/>
      <c r="AO41" s="27"/>
    </row>
    <row r="42" spans="1:65">
      <c r="A42" s="110" t="s">
        <v>63</v>
      </c>
      <c r="B42" s="110"/>
      <c r="C42" s="110"/>
      <c r="D42" s="110"/>
      <c r="E42" s="74">
        <v>209</v>
      </c>
      <c r="F42" s="73">
        <v>3</v>
      </c>
      <c r="G42" s="111">
        <f t="shared" si="21"/>
        <v>627</v>
      </c>
      <c r="H42" s="111"/>
      <c r="I42" s="111"/>
      <c r="J42" s="85" t="s">
        <v>125</v>
      </c>
      <c r="K42" s="85"/>
      <c r="L42" s="85"/>
      <c r="N42" s="72"/>
      <c r="O42" s="27"/>
      <c r="AB42" s="72"/>
      <c r="AC42" s="2"/>
      <c r="AN42" s="72"/>
      <c r="AO42" s="27"/>
    </row>
    <row r="43" spans="1:65">
      <c r="A43" s="110" t="s">
        <v>64</v>
      </c>
      <c r="B43" s="110"/>
      <c r="C43" s="110"/>
      <c r="D43" s="110"/>
      <c r="E43" s="74">
        <v>150</v>
      </c>
      <c r="F43" s="73">
        <v>0</v>
      </c>
      <c r="G43" s="111">
        <f t="shared" si="21"/>
        <v>0</v>
      </c>
      <c r="H43" s="111"/>
      <c r="I43" s="111"/>
      <c r="J43" s="85"/>
      <c r="K43" s="85"/>
      <c r="L43" s="85"/>
      <c r="N43" s="72"/>
      <c r="O43" s="27"/>
      <c r="AB43" s="72"/>
      <c r="AC43" s="2"/>
      <c r="AN43" s="72"/>
      <c r="AO43" s="27"/>
    </row>
    <row r="44" spans="1:65">
      <c r="A44" s="110" t="s">
        <v>65</v>
      </c>
      <c r="B44" s="110"/>
      <c r="C44" s="110"/>
      <c r="D44" s="110"/>
      <c r="E44" s="74">
        <v>15</v>
      </c>
      <c r="F44" s="73">
        <v>3</v>
      </c>
      <c r="G44" s="111">
        <f t="shared" si="21"/>
        <v>45</v>
      </c>
      <c r="H44" s="111"/>
      <c r="I44" s="111"/>
      <c r="J44" s="85"/>
      <c r="K44" s="85"/>
      <c r="L44" s="85"/>
      <c r="N44" s="72"/>
      <c r="O44" s="27"/>
      <c r="AB44" s="72"/>
      <c r="AC44" s="2"/>
      <c r="AN44" s="72"/>
      <c r="AO44" s="27"/>
    </row>
    <row r="45" spans="1:65">
      <c r="A45" s="110" t="s">
        <v>66</v>
      </c>
      <c r="B45" s="110"/>
      <c r="C45" s="110"/>
      <c r="D45" s="110"/>
      <c r="E45" s="74">
        <v>94</v>
      </c>
      <c r="F45" s="73">
        <v>0</v>
      </c>
      <c r="G45" s="111">
        <f t="shared" si="21"/>
        <v>0</v>
      </c>
      <c r="H45" s="111"/>
      <c r="I45" s="111"/>
      <c r="J45" s="85"/>
      <c r="K45" s="85"/>
      <c r="L45" s="85"/>
      <c r="N45" s="72"/>
      <c r="O45" s="27"/>
      <c r="AB45" s="72"/>
      <c r="AC45" s="2"/>
      <c r="AN45" s="72"/>
      <c r="AO45" s="27"/>
    </row>
    <row r="46" spans="1:65" ht="19.5" thickBot="1">
      <c r="A46" s="110" t="s">
        <v>67</v>
      </c>
      <c r="B46" s="110"/>
      <c r="C46" s="110"/>
      <c r="D46" s="110"/>
      <c r="E46" s="74">
        <v>54</v>
      </c>
      <c r="F46" s="73">
        <v>0</v>
      </c>
      <c r="G46" s="111">
        <f t="shared" si="21"/>
        <v>0</v>
      </c>
      <c r="H46" s="111"/>
      <c r="I46" s="111"/>
      <c r="J46" s="85"/>
      <c r="K46" s="85"/>
      <c r="L46" s="85"/>
      <c r="N46" s="72"/>
      <c r="O46" s="27"/>
      <c r="AB46" s="72"/>
      <c r="AC46" s="2"/>
      <c r="AN46" s="72"/>
      <c r="AO46" s="27"/>
    </row>
    <row r="47" spans="1:65">
      <c r="A47" s="148" t="s">
        <v>68</v>
      </c>
      <c r="B47" s="148"/>
      <c r="C47" s="148"/>
      <c r="D47" s="148"/>
      <c r="E47" s="94">
        <v>1400</v>
      </c>
      <c r="F47" s="93">
        <v>1</v>
      </c>
      <c r="G47" s="145">
        <f t="shared" si="21"/>
        <v>1400</v>
      </c>
      <c r="H47" s="145"/>
      <c r="I47" s="145"/>
      <c r="J47" s="86"/>
      <c r="K47" s="90">
        <v>0.375</v>
      </c>
      <c r="L47" s="87" t="s">
        <v>122</v>
      </c>
      <c r="N47" s="72"/>
      <c r="O47" s="27"/>
      <c r="AB47" s="72"/>
      <c r="AC47" s="2"/>
      <c r="AN47" s="72"/>
      <c r="AO47" s="27"/>
    </row>
    <row r="48" spans="1:65">
      <c r="A48" s="147" t="s">
        <v>69</v>
      </c>
      <c r="B48" s="147"/>
      <c r="C48" s="147"/>
      <c r="D48" s="147"/>
      <c r="E48" s="84">
        <v>92</v>
      </c>
      <c r="F48" s="82">
        <v>1</v>
      </c>
      <c r="G48" s="146">
        <f t="shared" si="21"/>
        <v>92</v>
      </c>
      <c r="H48" s="146"/>
      <c r="I48" s="146"/>
      <c r="J48" s="85"/>
      <c r="K48" s="91">
        <v>0.33333333333333331</v>
      </c>
      <c r="L48" s="88" t="s">
        <v>123</v>
      </c>
      <c r="AB48" s="72"/>
      <c r="AC48" s="2"/>
    </row>
    <row r="49" spans="1:12" ht="19.5" thickBot="1">
      <c r="A49" s="110" t="s">
        <v>71</v>
      </c>
      <c r="B49" s="110"/>
      <c r="C49" s="110"/>
      <c r="D49" s="110"/>
      <c r="E49" s="74"/>
      <c r="F49" s="73">
        <v>0</v>
      </c>
      <c r="G49" s="111">
        <f t="shared" si="21"/>
        <v>0</v>
      </c>
      <c r="H49" s="111"/>
      <c r="I49" s="111"/>
      <c r="J49" s="85"/>
      <c r="K49" s="92">
        <v>4.1666666666666664E-2</v>
      </c>
      <c r="L49" s="89" t="s">
        <v>124</v>
      </c>
    </row>
    <row r="50" spans="1:12">
      <c r="A50" s="110" t="s">
        <v>97</v>
      </c>
      <c r="B50" s="110"/>
      <c r="C50" s="110"/>
      <c r="D50" s="110"/>
      <c r="E50" s="73"/>
      <c r="F50" s="73"/>
      <c r="G50" s="111">
        <f>SUM(G41:I49)</f>
        <v>4390</v>
      </c>
      <c r="H50" s="111"/>
      <c r="I50" s="111"/>
      <c r="J50" s="85"/>
      <c r="K50" s="85"/>
      <c r="L50" s="85"/>
    </row>
    <row r="51" spans="1:12">
      <c r="A51" s="110" t="s">
        <v>99</v>
      </c>
      <c r="B51" s="110"/>
      <c r="C51" s="110"/>
      <c r="D51" s="110"/>
      <c r="E51" s="73"/>
      <c r="F51" s="73"/>
      <c r="G51" s="111">
        <f>G50*10.18</f>
        <v>44690.2</v>
      </c>
      <c r="H51" s="111"/>
      <c r="I51" s="111"/>
    </row>
    <row r="52" spans="1:12">
      <c r="A52" s="110" t="s">
        <v>100</v>
      </c>
      <c r="B52" s="110"/>
      <c r="C52" s="110"/>
      <c r="D52" s="110"/>
      <c r="E52" s="73"/>
      <c r="F52" s="73"/>
      <c r="G52" s="111">
        <f>G51*0.1</f>
        <v>4469.0199999999995</v>
      </c>
      <c r="H52" s="111"/>
      <c r="I52" s="111"/>
      <c r="J52" s="58" t="s">
        <v>107</v>
      </c>
      <c r="K52" s="58" t="s">
        <v>110</v>
      </c>
      <c r="L52" s="58"/>
    </row>
    <row r="53" spans="1:12">
      <c r="A53" s="110" t="s">
        <v>98</v>
      </c>
      <c r="B53" s="110"/>
      <c r="C53" s="110"/>
      <c r="D53" s="110"/>
      <c r="E53" s="73"/>
      <c r="F53" s="73"/>
      <c r="G53" s="111">
        <f>G51-G52</f>
        <v>40221.18</v>
      </c>
      <c r="H53" s="111"/>
      <c r="I53" s="111"/>
    </row>
    <row r="55" spans="1:12">
      <c r="A55" s="72" t="s">
        <v>72</v>
      </c>
      <c r="B55" s="72"/>
      <c r="G55" s="112"/>
      <c r="H55" s="112"/>
      <c r="I55" s="112"/>
    </row>
    <row r="56" spans="1:12">
      <c r="A56" s="110" t="s">
        <v>58</v>
      </c>
      <c r="B56" s="110"/>
      <c r="C56" s="110"/>
      <c r="D56" s="110"/>
      <c r="E56" s="73" t="s">
        <v>60</v>
      </c>
      <c r="F56" s="73" t="s">
        <v>61</v>
      </c>
      <c r="G56" s="113" t="s">
        <v>62</v>
      </c>
      <c r="H56" s="113"/>
      <c r="I56" s="113"/>
    </row>
    <row r="57" spans="1:12">
      <c r="A57" s="110" t="s">
        <v>73</v>
      </c>
      <c r="B57" s="110"/>
      <c r="C57" s="110"/>
      <c r="D57" s="110"/>
      <c r="E57" s="74">
        <v>621</v>
      </c>
      <c r="F57" s="73">
        <v>2</v>
      </c>
      <c r="G57" s="111">
        <f t="shared" ref="G57:G67" si="22">E57*F57</f>
        <v>1242</v>
      </c>
      <c r="H57" s="111"/>
      <c r="I57" s="111"/>
    </row>
    <row r="58" spans="1:12">
      <c r="A58" s="110" t="s">
        <v>75</v>
      </c>
      <c r="B58" s="110"/>
      <c r="C58" s="110"/>
      <c r="D58" s="110"/>
      <c r="E58" s="74">
        <v>742</v>
      </c>
      <c r="F58" s="73">
        <v>0</v>
      </c>
      <c r="G58" s="111">
        <f t="shared" si="22"/>
        <v>0</v>
      </c>
      <c r="H58" s="111"/>
      <c r="I58" s="111"/>
    </row>
    <row r="59" spans="1:12">
      <c r="A59" s="110" t="s">
        <v>74</v>
      </c>
      <c r="B59" s="110"/>
      <c r="C59" s="110"/>
      <c r="D59" s="110"/>
      <c r="E59" s="74">
        <v>209</v>
      </c>
      <c r="F59" s="73">
        <v>2</v>
      </c>
      <c r="G59" s="111">
        <f t="shared" si="22"/>
        <v>418</v>
      </c>
      <c r="H59" s="111"/>
      <c r="I59" s="111"/>
    </row>
    <row r="60" spans="1:12">
      <c r="A60" s="110" t="s">
        <v>76</v>
      </c>
      <c r="B60" s="110"/>
      <c r="C60" s="110"/>
      <c r="D60" s="110"/>
      <c r="E60" s="74">
        <v>209</v>
      </c>
      <c r="F60" s="73">
        <v>2</v>
      </c>
      <c r="G60" s="111">
        <f t="shared" si="22"/>
        <v>418</v>
      </c>
      <c r="H60" s="111"/>
      <c r="I60" s="111"/>
    </row>
    <row r="61" spans="1:12">
      <c r="A61" s="110" t="s">
        <v>77</v>
      </c>
      <c r="B61" s="110"/>
      <c r="C61" s="110"/>
      <c r="D61" s="110"/>
      <c r="E61" s="74">
        <v>150</v>
      </c>
      <c r="F61" s="73">
        <v>0</v>
      </c>
      <c r="G61" s="111">
        <f t="shared" si="22"/>
        <v>0</v>
      </c>
      <c r="H61" s="111"/>
      <c r="I61" s="111"/>
    </row>
    <row r="62" spans="1:12">
      <c r="A62" s="110" t="s">
        <v>78</v>
      </c>
      <c r="B62" s="110"/>
      <c r="C62" s="110"/>
      <c r="D62" s="110"/>
      <c r="E62" s="74">
        <v>15</v>
      </c>
      <c r="F62" s="73">
        <v>2</v>
      </c>
      <c r="G62" s="111">
        <f t="shared" si="22"/>
        <v>30</v>
      </c>
      <c r="H62" s="111"/>
      <c r="I62" s="111"/>
    </row>
    <row r="63" spans="1:12">
      <c r="A63" s="110" t="s">
        <v>79</v>
      </c>
      <c r="B63" s="110"/>
      <c r="C63" s="110"/>
      <c r="D63" s="110"/>
      <c r="E63" s="74"/>
      <c r="F63" s="73"/>
      <c r="G63" s="111">
        <f t="shared" si="22"/>
        <v>0</v>
      </c>
      <c r="H63" s="111"/>
      <c r="I63" s="111"/>
    </row>
    <row r="64" spans="1:12">
      <c r="A64" s="110" t="s">
        <v>80</v>
      </c>
      <c r="B64" s="110"/>
      <c r="C64" s="110"/>
      <c r="D64" s="110"/>
      <c r="E64" s="74">
        <v>54</v>
      </c>
      <c r="F64" s="73">
        <v>0</v>
      </c>
      <c r="G64" s="111">
        <f t="shared" si="22"/>
        <v>0</v>
      </c>
      <c r="H64" s="111"/>
      <c r="I64" s="111"/>
    </row>
    <row r="65" spans="1:12">
      <c r="A65" s="110" t="s">
        <v>81</v>
      </c>
      <c r="B65" s="110"/>
      <c r="C65" s="110"/>
      <c r="D65" s="110"/>
      <c r="E65" s="74">
        <v>1400</v>
      </c>
      <c r="F65" s="73">
        <v>1</v>
      </c>
      <c r="G65" s="111">
        <f t="shared" si="22"/>
        <v>1400</v>
      </c>
      <c r="H65" s="111"/>
      <c r="I65" s="111"/>
    </row>
    <row r="66" spans="1:12">
      <c r="A66" s="110" t="s">
        <v>82</v>
      </c>
      <c r="B66" s="110"/>
      <c r="C66" s="110"/>
      <c r="D66" s="110"/>
      <c r="E66" s="74"/>
      <c r="F66" s="73">
        <v>0</v>
      </c>
      <c r="G66" s="111">
        <f t="shared" si="22"/>
        <v>0</v>
      </c>
      <c r="H66" s="111"/>
      <c r="I66" s="111"/>
    </row>
    <row r="67" spans="1:12">
      <c r="A67" s="110" t="s">
        <v>71</v>
      </c>
      <c r="B67" s="110"/>
      <c r="C67" s="110"/>
      <c r="D67" s="110"/>
      <c r="E67" s="74"/>
      <c r="F67" s="73">
        <v>0</v>
      </c>
      <c r="G67" s="111">
        <f t="shared" si="22"/>
        <v>0</v>
      </c>
      <c r="H67" s="111"/>
      <c r="I67" s="111"/>
    </row>
    <row r="68" spans="1:12">
      <c r="A68" s="110" t="s">
        <v>97</v>
      </c>
      <c r="B68" s="110"/>
      <c r="C68" s="110"/>
      <c r="D68" s="110"/>
      <c r="E68" s="73"/>
      <c r="F68" s="73"/>
      <c r="G68" s="111">
        <f>SUM(G57:I67)</f>
        <v>3508</v>
      </c>
      <c r="H68" s="111"/>
      <c r="I68" s="111"/>
    </row>
    <row r="69" spans="1:12">
      <c r="A69" s="110" t="s">
        <v>99</v>
      </c>
      <c r="B69" s="110"/>
      <c r="C69" s="110"/>
      <c r="D69" s="110"/>
      <c r="E69" s="73"/>
      <c r="F69" s="73"/>
      <c r="G69" s="111">
        <f>G68*10.18</f>
        <v>35711.440000000002</v>
      </c>
      <c r="H69" s="111"/>
      <c r="I69" s="111"/>
    </row>
    <row r="70" spans="1:12">
      <c r="A70" s="110" t="s">
        <v>100</v>
      </c>
      <c r="B70" s="110"/>
      <c r="C70" s="110"/>
      <c r="D70" s="110"/>
      <c r="E70" s="73"/>
      <c r="F70" s="73"/>
      <c r="G70" s="111">
        <f>G69*0.1</f>
        <v>3571.1440000000002</v>
      </c>
      <c r="H70" s="111"/>
      <c r="I70" s="111"/>
      <c r="J70" s="58" t="s">
        <v>108</v>
      </c>
      <c r="K70" s="58" t="s">
        <v>111</v>
      </c>
      <c r="L70" s="58"/>
    </row>
    <row r="71" spans="1:12">
      <c r="A71" s="110" t="s">
        <v>98</v>
      </c>
      <c r="B71" s="110"/>
      <c r="C71" s="110"/>
      <c r="D71" s="110"/>
      <c r="E71" s="73"/>
      <c r="F71" s="73"/>
      <c r="G71" s="111">
        <f>G69-G70</f>
        <v>32140.296000000002</v>
      </c>
      <c r="H71" s="111"/>
      <c r="I71" s="111"/>
    </row>
    <row r="72" spans="1:12">
      <c r="A72" s="24"/>
      <c r="B72" s="24"/>
      <c r="C72" s="24"/>
      <c r="D72" s="24"/>
      <c r="E72" s="24"/>
      <c r="F72" s="24"/>
      <c r="G72" s="28"/>
      <c r="H72" s="28"/>
      <c r="I72" s="28"/>
    </row>
    <row r="73" spans="1:12">
      <c r="A73" s="72" t="s">
        <v>101</v>
      </c>
    </row>
    <row r="74" spans="1:12">
      <c r="A74" s="110" t="s">
        <v>100</v>
      </c>
      <c r="B74" s="110"/>
      <c r="C74" s="110"/>
      <c r="D74" s="110"/>
      <c r="E74" s="73"/>
      <c r="F74" s="73"/>
      <c r="G74" s="111">
        <f>G52-G70</f>
        <v>897.87599999999929</v>
      </c>
      <c r="H74" s="111"/>
      <c r="I74" s="111"/>
      <c r="J74" s="58" t="s">
        <v>109</v>
      </c>
      <c r="K74" s="58" t="s">
        <v>112</v>
      </c>
      <c r="L74" s="58"/>
    </row>
  </sheetData>
  <mergeCells count="152">
    <mergeCell ref="A74:D74"/>
    <mergeCell ref="G74:I74"/>
    <mergeCell ref="A69:D69"/>
    <mergeCell ref="G69:I69"/>
    <mergeCell ref="A70:D70"/>
    <mergeCell ref="G70:I70"/>
    <mergeCell ref="A71:D71"/>
    <mergeCell ref="G71:I71"/>
    <mergeCell ref="A66:D66"/>
    <mergeCell ref="G66:I66"/>
    <mergeCell ref="A67:D67"/>
    <mergeCell ref="G67:I67"/>
    <mergeCell ref="A68:D68"/>
    <mergeCell ref="G68:I68"/>
    <mergeCell ref="A63:D63"/>
    <mergeCell ref="G63:I63"/>
    <mergeCell ref="A64:D64"/>
    <mergeCell ref="G64:I64"/>
    <mergeCell ref="A65:D65"/>
    <mergeCell ref="G65:I65"/>
    <mergeCell ref="A60:D60"/>
    <mergeCell ref="G60:I60"/>
    <mergeCell ref="A61:D61"/>
    <mergeCell ref="G61:I61"/>
    <mergeCell ref="A62:D62"/>
    <mergeCell ref="G62:I62"/>
    <mergeCell ref="A57:D57"/>
    <mergeCell ref="G57:I57"/>
    <mergeCell ref="A58:D58"/>
    <mergeCell ref="G58:I58"/>
    <mergeCell ref="A59:D59"/>
    <mergeCell ref="G59:I59"/>
    <mergeCell ref="A52:D52"/>
    <mergeCell ref="G52:I52"/>
    <mergeCell ref="A53:D53"/>
    <mergeCell ref="G53:I53"/>
    <mergeCell ref="G55:I55"/>
    <mergeCell ref="A56:D56"/>
    <mergeCell ref="G56:I56"/>
    <mergeCell ref="A49:D49"/>
    <mergeCell ref="G49:I49"/>
    <mergeCell ref="A50:D50"/>
    <mergeCell ref="G50:I50"/>
    <mergeCell ref="A51:D51"/>
    <mergeCell ref="G51:I51"/>
    <mergeCell ref="A46:D46"/>
    <mergeCell ref="G46:I46"/>
    <mergeCell ref="A47:D47"/>
    <mergeCell ref="G47:I47"/>
    <mergeCell ref="A48:D48"/>
    <mergeCell ref="G48:I48"/>
    <mergeCell ref="A43:D43"/>
    <mergeCell ref="G43:I43"/>
    <mergeCell ref="A44:D44"/>
    <mergeCell ref="G44:I44"/>
    <mergeCell ref="A45:D45"/>
    <mergeCell ref="G45:I45"/>
    <mergeCell ref="A40:D40"/>
    <mergeCell ref="G40:I40"/>
    <mergeCell ref="A41:D41"/>
    <mergeCell ref="G41:I41"/>
    <mergeCell ref="A42:D42"/>
    <mergeCell ref="G42:I42"/>
    <mergeCell ref="A38:L38"/>
    <mergeCell ref="G39:I39"/>
    <mergeCell ref="G7:H7"/>
    <mergeCell ref="AC7:AC8"/>
    <mergeCell ref="AD7:AD8"/>
    <mergeCell ref="AE7:AE8"/>
    <mergeCell ref="AF7:AF8"/>
    <mergeCell ref="AG7:AH7"/>
    <mergeCell ref="T6:T8"/>
    <mergeCell ref="W6:W8"/>
    <mergeCell ref="X6:X8"/>
    <mergeCell ref="Y6:Y8"/>
    <mergeCell ref="AA6:AA8"/>
    <mergeCell ref="AB6:AB8"/>
    <mergeCell ref="N6:N8"/>
    <mergeCell ref="O6:O8"/>
    <mergeCell ref="P6:P8"/>
    <mergeCell ref="Q6:Q8"/>
    <mergeCell ref="R6:R8"/>
    <mergeCell ref="S6:S8"/>
    <mergeCell ref="BL6:BL8"/>
    <mergeCell ref="BM6:BM8"/>
    <mergeCell ref="AY6:AY8"/>
    <mergeCell ref="BA6:BA8"/>
    <mergeCell ref="BB6:BB8"/>
    <mergeCell ref="BC6:BC8"/>
    <mergeCell ref="BD6:BD8"/>
    <mergeCell ref="BE6:BE8"/>
    <mergeCell ref="A37:F37"/>
    <mergeCell ref="G37:H37"/>
    <mergeCell ref="AA37:AF37"/>
    <mergeCell ref="AG37:AH37"/>
    <mergeCell ref="AK6:AK8"/>
    <mergeCell ref="AL6:AL8"/>
    <mergeCell ref="AN6:AN8"/>
    <mergeCell ref="AO6:AO8"/>
    <mergeCell ref="AP6:AP8"/>
    <mergeCell ref="BF6:BF8"/>
    <mergeCell ref="BG6:BG8"/>
    <mergeCell ref="BH6:BH8"/>
    <mergeCell ref="BK6:BK8"/>
    <mergeCell ref="U6:U8"/>
    <mergeCell ref="V6:V8"/>
    <mergeCell ref="AU6:AU8"/>
    <mergeCell ref="AC4:AI4"/>
    <mergeCell ref="AK4:AL4"/>
    <mergeCell ref="BB4:BH4"/>
    <mergeCell ref="BB2:BH2"/>
    <mergeCell ref="A6:A8"/>
    <mergeCell ref="B6:B8"/>
    <mergeCell ref="C6:J6"/>
    <mergeCell ref="K6:K8"/>
    <mergeCell ref="L6:L8"/>
    <mergeCell ref="M6:M8"/>
    <mergeCell ref="C7:C8"/>
    <mergeCell ref="D7:D8"/>
    <mergeCell ref="E7:E8"/>
    <mergeCell ref="F7:F8"/>
    <mergeCell ref="AQ6:AQ8"/>
    <mergeCell ref="AR6:AR8"/>
    <mergeCell ref="AS6:AS8"/>
    <mergeCell ref="AT6:AT8"/>
    <mergeCell ref="AW6:AW8"/>
    <mergeCell ref="AX6:AX8"/>
    <mergeCell ref="AC6:AJ6"/>
    <mergeCell ref="AV6:AV8"/>
    <mergeCell ref="BI6:BI8"/>
    <mergeCell ref="BJ6:BJ8"/>
    <mergeCell ref="BL2:BL3"/>
    <mergeCell ref="BM2:BM3"/>
    <mergeCell ref="A3:B3"/>
    <mergeCell ref="D3:E3"/>
    <mergeCell ref="F3:I3"/>
    <mergeCell ref="J3:K3"/>
    <mergeCell ref="AA3:AB3"/>
    <mergeCell ref="AD3:AE3"/>
    <mergeCell ref="AF3:AI3"/>
    <mergeCell ref="D2:J2"/>
    <mergeCell ref="X2:X3"/>
    <mergeCell ref="Y2:Y3"/>
    <mergeCell ref="AD2:AJ2"/>
    <mergeCell ref="AX2:AX3"/>
    <mergeCell ref="AY2:AY3"/>
    <mergeCell ref="AJ3:AK3"/>
    <mergeCell ref="BB3:BH3"/>
    <mergeCell ref="A4:B4"/>
    <mergeCell ref="C4:I4"/>
    <mergeCell ref="K4:L4"/>
    <mergeCell ref="AA4:AB4"/>
  </mergeCells>
  <phoneticPr fontId="1"/>
  <pageMargins left="0.7" right="0.7" top="0.75" bottom="0.75" header="0.3" footer="0.3"/>
  <pageSetup paperSize="8" scale="2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実績記録票等入力シートA4‗10枚</vt:lpstr>
      <vt:lpstr>記入例1</vt:lpstr>
      <vt:lpstr>記入例2</vt:lpstr>
      <vt:lpstr>'実績記録票等入力シートA4‗10枚'!Print_Area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2020-03-25T02:58:03Z</dcterms:modified>
</cp:coreProperties>
</file>