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340" windowHeight="8100"/>
  </bookViews>
  <sheets>
    <sheet name="第7－1表" sheetId="2" r:id="rId1"/>
    <sheet name="第7－2表" sheetId="4" r:id="rId2"/>
    <sheet name="第7－3表" sheetId="1" r:id="rId3"/>
  </sheets>
  <externalReferences>
    <externalReference r:id="rId4"/>
    <externalReference r:id="rId5"/>
  </externalReferences>
  <definedNames>
    <definedName name="_xlnm._FilterDatabase" localSheetId="0" hidden="1">'第7－1表'!$Y$4:$AQ$47</definedName>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0">'第7－1表'!$A$1:$X$57</definedName>
    <definedName name="_xlnm.Print_Area" localSheetId="1">'第7－2表'!$A$1:$X$57</definedName>
    <definedName name="_xlnm.Print_Area" localSheetId="2">'第7－3表'!$A$1:$X$57</definedName>
    <definedName name="Rangai0">#REF!</definedName>
    <definedName name="Title">#REF!</definedName>
    <definedName name="TitleEnglish">#REF!</definedName>
    <definedName name="あ">[1]H17市町村!#REF!</definedName>
    <definedName name="バージョンアップ">[2]使い方!#REF!</definedName>
    <definedName name="バージョンアップ１">[2]使い方!#REF!</definedName>
    <definedName name="移行手順">[2]使い方!#REF!</definedName>
    <definedName name="要望">[2]使い方!#REF!</definedName>
  </definedNames>
  <calcPr calcId="145621"/>
</workbook>
</file>

<file path=xl/calcChain.xml><?xml version="1.0" encoding="utf-8"?>
<calcChain xmlns="http://schemas.openxmlformats.org/spreadsheetml/2006/main">
  <c r="AR53" i="2" l="1"/>
  <c r="AQ53" i="2"/>
  <c r="AP53" i="2"/>
  <c r="AO53" i="2"/>
  <c r="AN53" i="2"/>
  <c r="AM53" i="2"/>
  <c r="AL53" i="2"/>
  <c r="AK53" i="2"/>
  <c r="AJ53" i="2"/>
  <c r="AI53" i="2"/>
  <c r="AH53" i="2"/>
  <c r="AG53" i="2"/>
  <c r="AF53" i="2"/>
  <c r="AE53" i="2"/>
  <c r="AD53" i="2"/>
  <c r="AC53" i="2"/>
  <c r="AB53" i="2"/>
  <c r="AA53" i="2"/>
  <c r="AR52" i="2"/>
  <c r="AQ52" i="2"/>
  <c r="AP52" i="2"/>
  <c r="AO52" i="2"/>
  <c r="AN52" i="2"/>
  <c r="AM52" i="2"/>
  <c r="AL52" i="2"/>
  <c r="AK52" i="2"/>
  <c r="AJ52" i="2"/>
  <c r="AI52" i="2"/>
  <c r="AH52" i="2"/>
  <c r="AG52" i="2"/>
  <c r="AF52" i="2"/>
  <c r="AE52" i="2"/>
  <c r="AD52" i="2"/>
  <c r="AC52" i="2"/>
  <c r="AB52" i="2"/>
  <c r="AA52" i="2"/>
  <c r="AR51" i="2"/>
  <c r="AQ51" i="2"/>
  <c r="AP51" i="2"/>
  <c r="AO51" i="2"/>
  <c r="AN51" i="2"/>
  <c r="AM51" i="2"/>
  <c r="AL51" i="2"/>
  <c r="AK51" i="2"/>
  <c r="AJ51" i="2"/>
  <c r="AI51" i="2"/>
  <c r="AH51" i="2"/>
  <c r="AG51" i="2"/>
  <c r="AF51" i="2"/>
  <c r="AE51" i="2"/>
  <c r="AD51" i="2"/>
  <c r="AC51" i="2"/>
  <c r="AB51" i="2"/>
  <c r="AA51" i="2"/>
  <c r="AR50" i="2"/>
  <c r="AQ50" i="2"/>
  <c r="AP50" i="2"/>
  <c r="AO50" i="2"/>
  <c r="AN50" i="2"/>
  <c r="AM50" i="2"/>
  <c r="AL50" i="2"/>
  <c r="AK50" i="2"/>
  <c r="AJ50" i="2"/>
  <c r="AI50" i="2"/>
  <c r="AH50" i="2"/>
  <c r="AG50" i="2"/>
  <c r="AF50" i="2"/>
  <c r="AE50" i="2"/>
  <c r="AD50" i="2"/>
  <c r="AC50" i="2"/>
  <c r="AB50" i="2"/>
  <c r="AA50" i="2"/>
  <c r="AR49" i="2"/>
  <c r="AQ49" i="2"/>
  <c r="AP49" i="2"/>
  <c r="AO49" i="2"/>
  <c r="AN49" i="2"/>
  <c r="AM49" i="2"/>
  <c r="AL49" i="2"/>
  <c r="AK49" i="2"/>
  <c r="AJ49" i="2"/>
  <c r="AI49" i="2"/>
  <c r="AH49" i="2"/>
  <c r="AG49" i="2"/>
  <c r="AF49" i="2"/>
  <c r="AE49" i="2"/>
  <c r="AD49" i="2"/>
  <c r="AC49" i="2"/>
  <c r="AB49" i="2"/>
  <c r="AA49"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 r="Y10" i="2"/>
  <c r="Y9" i="2"/>
  <c r="Y8" i="2"/>
  <c r="Y7" i="2"/>
  <c r="Y6" i="2"/>
</calcChain>
</file>

<file path=xl/sharedStrings.xml><?xml version="1.0" encoding="utf-8"?>
<sst xmlns="http://schemas.openxmlformats.org/spreadsheetml/2006/main" count="303" uniqueCount="149">
  <si>
    <t>第7－3表　市町村別人口の推移（大正9年～平成27年）　－人口指数（大正9年＝100）－</t>
    <rPh sb="0" eb="1">
      <t>ダイ</t>
    </rPh>
    <rPh sb="4" eb="5">
      <t>ヒョウ</t>
    </rPh>
    <rPh sb="6" eb="9">
      <t>シチョウソン</t>
    </rPh>
    <rPh sb="9" eb="10">
      <t>ベツ</t>
    </rPh>
    <rPh sb="10" eb="12">
      <t>ジンコウ</t>
    </rPh>
    <rPh sb="13" eb="15">
      <t>スイイ</t>
    </rPh>
    <rPh sb="16" eb="18">
      <t>タイショウ</t>
    </rPh>
    <rPh sb="19" eb="20">
      <t>ネン</t>
    </rPh>
    <rPh sb="21" eb="23">
      <t>ヘイセイ</t>
    </rPh>
    <rPh sb="25" eb="26">
      <t>ネン</t>
    </rPh>
    <rPh sb="29" eb="31">
      <t>ジンコウ</t>
    </rPh>
    <rPh sb="31" eb="33">
      <t>シスウ</t>
    </rPh>
    <phoneticPr fontId="1"/>
  </si>
  <si>
    <t>大正9年</t>
    <rPh sb="3" eb="4">
      <t>ネン</t>
    </rPh>
    <phoneticPr fontId="7"/>
  </si>
  <si>
    <t>大正14年</t>
    <rPh sb="4" eb="5">
      <t>ネン</t>
    </rPh>
    <phoneticPr fontId="7"/>
  </si>
  <si>
    <t>昭和5年</t>
    <rPh sb="3" eb="4">
      <t>ネン</t>
    </rPh>
    <phoneticPr fontId="7"/>
  </si>
  <si>
    <t>昭和10年</t>
    <rPh sb="4" eb="5">
      <t>ネン</t>
    </rPh>
    <phoneticPr fontId="7"/>
  </si>
  <si>
    <t>昭和15年</t>
    <rPh sb="4" eb="5">
      <t>ネン</t>
    </rPh>
    <phoneticPr fontId="7"/>
  </si>
  <si>
    <t>昭和22年</t>
    <rPh sb="4" eb="5">
      <t>ネン</t>
    </rPh>
    <phoneticPr fontId="7"/>
  </si>
  <si>
    <t>昭和25年</t>
    <rPh sb="4" eb="5">
      <t>ネン</t>
    </rPh>
    <phoneticPr fontId="7"/>
  </si>
  <si>
    <t>昭和30年</t>
    <rPh sb="4" eb="5">
      <t>ネン</t>
    </rPh>
    <phoneticPr fontId="7"/>
  </si>
  <si>
    <t>昭和35年</t>
    <rPh sb="4" eb="5">
      <t>ネン</t>
    </rPh>
    <phoneticPr fontId="7"/>
  </si>
  <si>
    <t>昭和40年</t>
    <rPh sb="4" eb="5">
      <t>ネン</t>
    </rPh>
    <phoneticPr fontId="7"/>
  </si>
  <si>
    <t>昭和45年</t>
    <rPh sb="4" eb="5">
      <t>ネン</t>
    </rPh>
    <phoneticPr fontId="7"/>
  </si>
  <si>
    <t>昭和50年</t>
    <rPh sb="4" eb="5">
      <t>ネン</t>
    </rPh>
    <phoneticPr fontId="7"/>
  </si>
  <si>
    <t>昭和55年</t>
    <rPh sb="4" eb="5">
      <t>ネン</t>
    </rPh>
    <phoneticPr fontId="7"/>
  </si>
  <si>
    <t>昭和60年</t>
    <rPh sb="4" eb="5">
      <t>ネン</t>
    </rPh>
    <phoneticPr fontId="7"/>
  </si>
  <si>
    <t>平成2年</t>
    <rPh sb="3" eb="4">
      <t>ネン</t>
    </rPh>
    <phoneticPr fontId="7"/>
  </si>
  <si>
    <t>平成7年</t>
    <rPh sb="3" eb="4">
      <t>ネン</t>
    </rPh>
    <phoneticPr fontId="7"/>
  </si>
  <si>
    <t>平成12年</t>
    <rPh sb="4" eb="5">
      <t>ネン</t>
    </rPh>
    <phoneticPr fontId="7"/>
  </si>
  <si>
    <t>平成17年</t>
    <rPh sb="4" eb="5">
      <t>ネン</t>
    </rPh>
    <phoneticPr fontId="7"/>
  </si>
  <si>
    <t>平成22年</t>
    <rPh sb="4" eb="5">
      <t>ネン</t>
    </rPh>
    <phoneticPr fontId="7"/>
  </si>
  <si>
    <t>平成27年</t>
    <rPh sb="4" eb="5">
      <t>ネン</t>
    </rPh>
    <phoneticPr fontId="7"/>
  </si>
  <si>
    <t>1920年</t>
  </si>
  <si>
    <t>1925年</t>
  </si>
  <si>
    <t>1930年</t>
  </si>
  <si>
    <t>1935年</t>
  </si>
  <si>
    <t>1940年</t>
  </si>
  <si>
    <t>1947年</t>
    <phoneticPr fontId="7"/>
  </si>
  <si>
    <t>1950年</t>
  </si>
  <si>
    <t>1955年</t>
  </si>
  <si>
    <t>1960年</t>
  </si>
  <si>
    <t>1965年</t>
  </si>
  <si>
    <t>1970年</t>
  </si>
  <si>
    <t>1975年</t>
    <phoneticPr fontId="7"/>
  </si>
  <si>
    <t>1980年</t>
    <phoneticPr fontId="7"/>
  </si>
  <si>
    <t>1985年</t>
    <phoneticPr fontId="7"/>
  </si>
  <si>
    <t>1990年</t>
    <phoneticPr fontId="7"/>
  </si>
  <si>
    <t>1995年</t>
    <phoneticPr fontId="7"/>
  </si>
  <si>
    <t>2000年</t>
    <phoneticPr fontId="7"/>
  </si>
  <si>
    <t>2005年</t>
    <phoneticPr fontId="7"/>
  </si>
  <si>
    <t>2010年</t>
    <phoneticPr fontId="7"/>
  </si>
  <si>
    <t>2015年</t>
    <phoneticPr fontId="7"/>
  </si>
  <si>
    <t>岐阜県</t>
    <phoneticPr fontId="7"/>
  </si>
  <si>
    <t>岐阜市</t>
    <rPh sb="0" eb="3">
      <t>ギフシ</t>
    </rPh>
    <phoneticPr fontId="7"/>
  </si>
  <si>
    <t>岐阜市</t>
  </si>
  <si>
    <t>大垣市</t>
    <rPh sb="0" eb="3">
      <t>オオガキシ</t>
    </rPh>
    <phoneticPr fontId="7"/>
  </si>
  <si>
    <t>大垣市</t>
  </si>
  <si>
    <t>高山市</t>
    <rPh sb="0" eb="3">
      <t>タカヤマシ</t>
    </rPh>
    <phoneticPr fontId="7"/>
  </si>
  <si>
    <t>高山市</t>
  </si>
  <si>
    <t>多治見市</t>
    <rPh sb="0" eb="4">
      <t>タジミシ</t>
    </rPh>
    <phoneticPr fontId="7"/>
  </si>
  <si>
    <t>多治見市</t>
  </si>
  <si>
    <t>関市</t>
    <rPh sb="0" eb="2">
      <t>セキシ</t>
    </rPh>
    <phoneticPr fontId="7"/>
  </si>
  <si>
    <t>関市</t>
  </si>
  <si>
    <t>中津川市</t>
    <rPh sb="0" eb="4">
      <t>ナカツガワシ</t>
    </rPh>
    <phoneticPr fontId="7"/>
  </si>
  <si>
    <t>美濃市</t>
    <rPh sb="0" eb="3">
      <t>ミノシ</t>
    </rPh>
    <phoneticPr fontId="7"/>
  </si>
  <si>
    <t>美濃市</t>
  </si>
  <si>
    <t>瑞浪市</t>
    <rPh sb="0" eb="3">
      <t>ミズナミシ</t>
    </rPh>
    <phoneticPr fontId="7"/>
  </si>
  <si>
    <t>瑞浪市</t>
  </si>
  <si>
    <t>羽島市</t>
    <rPh sb="0" eb="3">
      <t>ハシマシ</t>
    </rPh>
    <phoneticPr fontId="7"/>
  </si>
  <si>
    <t>羽島市</t>
  </si>
  <si>
    <t>恵那市</t>
    <rPh sb="0" eb="3">
      <t>エナシ</t>
    </rPh>
    <phoneticPr fontId="7"/>
  </si>
  <si>
    <t>恵那市</t>
  </si>
  <si>
    <t>美濃加茂市</t>
    <rPh sb="0" eb="5">
      <t>ミノカモシ</t>
    </rPh>
    <phoneticPr fontId="7"/>
  </si>
  <si>
    <t>美濃加茂市</t>
  </si>
  <si>
    <t>土岐市</t>
    <rPh sb="0" eb="3">
      <t>トキシ</t>
    </rPh>
    <phoneticPr fontId="7"/>
  </si>
  <si>
    <t>土岐市</t>
  </si>
  <si>
    <t>各務原市</t>
    <rPh sb="0" eb="3">
      <t>カガミハラ</t>
    </rPh>
    <rPh sb="3" eb="4">
      <t>シ</t>
    </rPh>
    <phoneticPr fontId="7"/>
  </si>
  <si>
    <t>各務原市</t>
  </si>
  <si>
    <t>可児市</t>
    <rPh sb="0" eb="3">
      <t>カニシ</t>
    </rPh>
    <phoneticPr fontId="7"/>
  </si>
  <si>
    <t>可児市</t>
  </si>
  <si>
    <t>山県市</t>
    <rPh sb="0" eb="3">
      <t>ヤマガタシ</t>
    </rPh>
    <phoneticPr fontId="7"/>
  </si>
  <si>
    <t>山県市</t>
    <rPh sb="0" eb="1">
      <t>ヤマ</t>
    </rPh>
    <rPh sb="1" eb="2">
      <t>ケン</t>
    </rPh>
    <phoneticPr fontId="9"/>
  </si>
  <si>
    <t>瑞穂市</t>
    <rPh sb="0" eb="3">
      <t>ミズホシ</t>
    </rPh>
    <phoneticPr fontId="7"/>
  </si>
  <si>
    <t>瑞穂市</t>
    <rPh sb="0" eb="2">
      <t>ミズホ</t>
    </rPh>
    <phoneticPr fontId="9"/>
  </si>
  <si>
    <t>飛騨市</t>
    <rPh sb="0" eb="2">
      <t>ヒダ</t>
    </rPh>
    <rPh sb="2" eb="3">
      <t>シ</t>
    </rPh>
    <phoneticPr fontId="7"/>
  </si>
  <si>
    <t>飛騨市</t>
    <rPh sb="0" eb="2">
      <t>ヒダ</t>
    </rPh>
    <phoneticPr fontId="9"/>
  </si>
  <si>
    <t>本巣市</t>
    <rPh sb="0" eb="3">
      <t>モトスシ</t>
    </rPh>
    <phoneticPr fontId="7"/>
  </si>
  <si>
    <t>本巣市</t>
    <rPh sb="0" eb="1">
      <t>ホン</t>
    </rPh>
    <rPh sb="1" eb="2">
      <t>ス</t>
    </rPh>
    <phoneticPr fontId="9"/>
  </si>
  <si>
    <t>郡上市</t>
    <rPh sb="0" eb="3">
      <t>グジョウシ</t>
    </rPh>
    <phoneticPr fontId="7"/>
  </si>
  <si>
    <t>郡上市</t>
    <rPh sb="0" eb="1">
      <t>グン</t>
    </rPh>
    <rPh sb="1" eb="2">
      <t>ウエ</t>
    </rPh>
    <phoneticPr fontId="9"/>
  </si>
  <si>
    <t>下呂市</t>
    <rPh sb="0" eb="3">
      <t>ゲロシ</t>
    </rPh>
    <phoneticPr fontId="7"/>
  </si>
  <si>
    <t>下呂市</t>
    <rPh sb="0" eb="2">
      <t>ゲロ</t>
    </rPh>
    <phoneticPr fontId="9"/>
  </si>
  <si>
    <t>海津市</t>
    <rPh sb="0" eb="3">
      <t>カイヅシ</t>
    </rPh>
    <phoneticPr fontId="7"/>
  </si>
  <si>
    <t>海津市</t>
    <rPh sb="0" eb="1">
      <t>ウミ</t>
    </rPh>
    <rPh sb="1" eb="2">
      <t>ツ</t>
    </rPh>
    <rPh sb="2" eb="3">
      <t>シ</t>
    </rPh>
    <phoneticPr fontId="9"/>
  </si>
  <si>
    <t>岐南町</t>
  </si>
  <si>
    <t>笠松町</t>
  </si>
  <si>
    <t>養老町</t>
  </si>
  <si>
    <t>垂井町</t>
  </si>
  <si>
    <t>関ケ原町</t>
  </si>
  <si>
    <t>神戸町</t>
  </si>
  <si>
    <t>輪之内町</t>
  </si>
  <si>
    <t>安八町</t>
  </si>
  <si>
    <t>揖斐川町</t>
    <rPh sb="0" eb="4">
      <t>イビガワチョウ</t>
    </rPh>
    <phoneticPr fontId="7"/>
  </si>
  <si>
    <t>揖斐川町</t>
  </si>
  <si>
    <t>大野町</t>
  </si>
  <si>
    <t>池田町</t>
  </si>
  <si>
    <t>北方町</t>
    <rPh sb="0" eb="3">
      <t>キタガタチョウ</t>
    </rPh>
    <phoneticPr fontId="7"/>
  </si>
  <si>
    <t>北方町</t>
  </si>
  <si>
    <t>坂祝町</t>
  </si>
  <si>
    <t>富加町</t>
  </si>
  <si>
    <t>川辺町</t>
  </si>
  <si>
    <t>七宗町</t>
  </si>
  <si>
    <t>八百津町</t>
  </si>
  <si>
    <t>白川町</t>
  </si>
  <si>
    <t>東白川村</t>
  </si>
  <si>
    <t>御嵩町</t>
  </si>
  <si>
    <t>白川村</t>
    <rPh sb="0" eb="2">
      <t>シラカワ</t>
    </rPh>
    <rPh sb="2" eb="3">
      <t>ソン</t>
    </rPh>
    <phoneticPr fontId="7"/>
  </si>
  <si>
    <t>白川村</t>
  </si>
  <si>
    <t>岐阜圏域</t>
    <rPh sb="0" eb="2">
      <t>ギフ</t>
    </rPh>
    <rPh sb="2" eb="4">
      <t>ケンイキ</t>
    </rPh>
    <phoneticPr fontId="7"/>
  </si>
  <si>
    <t>西濃圏域</t>
    <rPh sb="0" eb="2">
      <t>セイノウ</t>
    </rPh>
    <rPh sb="2" eb="4">
      <t>ケンイキ</t>
    </rPh>
    <phoneticPr fontId="7"/>
  </si>
  <si>
    <t>中濃圏域</t>
    <rPh sb="0" eb="2">
      <t>チュウノウ</t>
    </rPh>
    <rPh sb="2" eb="4">
      <t>ケンイキ</t>
    </rPh>
    <phoneticPr fontId="7"/>
  </si>
  <si>
    <t>東濃圏域</t>
    <rPh sb="0" eb="2">
      <t>トウノウ</t>
    </rPh>
    <rPh sb="2" eb="4">
      <t>ケンイキ</t>
    </rPh>
    <phoneticPr fontId="7"/>
  </si>
  <si>
    <t>飛騨圏域</t>
    <rPh sb="0" eb="2">
      <t>ヒダ</t>
    </rPh>
    <rPh sb="2" eb="4">
      <t>ケンイキ</t>
    </rPh>
    <phoneticPr fontId="7"/>
  </si>
  <si>
    <t>出典：（財）統計情報研究開発センター・（財）日本統計協会 「市区町村人口の長期系列」（平成12年以前）、総務省「国勢調査」（平成17年以降）</t>
    <rPh sb="0" eb="1">
      <t>シュツ</t>
    </rPh>
    <rPh sb="1" eb="2">
      <t>テン</t>
    </rPh>
    <rPh sb="4" eb="5">
      <t>ザイ</t>
    </rPh>
    <rPh sb="6" eb="8">
      <t>トウケイ</t>
    </rPh>
    <rPh sb="8" eb="10">
      <t>ジョウホウ</t>
    </rPh>
    <rPh sb="10" eb="12">
      <t>ケンキュウ</t>
    </rPh>
    <rPh sb="12" eb="14">
      <t>カイハツ</t>
    </rPh>
    <rPh sb="20" eb="21">
      <t>ザイ</t>
    </rPh>
    <rPh sb="22" eb="24">
      <t>ニホン</t>
    </rPh>
    <rPh sb="24" eb="26">
      <t>トウケイ</t>
    </rPh>
    <rPh sb="26" eb="28">
      <t>キョウカイ</t>
    </rPh>
    <rPh sb="30" eb="31">
      <t>シ</t>
    </rPh>
    <rPh sb="31" eb="32">
      <t>ク</t>
    </rPh>
    <rPh sb="32" eb="34">
      <t>チョウソン</t>
    </rPh>
    <rPh sb="34" eb="36">
      <t>ジンコウ</t>
    </rPh>
    <rPh sb="37" eb="39">
      <t>チョウキ</t>
    </rPh>
    <rPh sb="39" eb="41">
      <t>ケイレツ</t>
    </rPh>
    <rPh sb="43" eb="45">
      <t>ヘイセイ</t>
    </rPh>
    <rPh sb="47" eb="48">
      <t>ネン</t>
    </rPh>
    <rPh sb="48" eb="50">
      <t>イゼン</t>
    </rPh>
    <rPh sb="52" eb="55">
      <t>ソウムショウ</t>
    </rPh>
    <rPh sb="56" eb="58">
      <t>コクセイ</t>
    </rPh>
    <rPh sb="58" eb="60">
      <t>チョウサ</t>
    </rPh>
    <rPh sb="62" eb="64">
      <t>ヘイセイ</t>
    </rPh>
    <rPh sb="66" eb="67">
      <t>ネン</t>
    </rPh>
    <rPh sb="67" eb="69">
      <t>イコウ</t>
    </rPh>
    <phoneticPr fontId="7"/>
  </si>
  <si>
    <t>1)平成12年以前の数値には、平成17年2月13日に中津川市と合併した旧長野県木曽郡山口村の人口は含まれていない。</t>
    <rPh sb="2" eb="4">
      <t>ヘイセイ</t>
    </rPh>
    <rPh sb="6" eb="7">
      <t>ネン</t>
    </rPh>
    <rPh sb="7" eb="9">
      <t>イゼン</t>
    </rPh>
    <rPh sb="10" eb="12">
      <t>スウチ</t>
    </rPh>
    <rPh sb="15" eb="17">
      <t>ヘイセイ</t>
    </rPh>
    <rPh sb="19" eb="20">
      <t>ネン</t>
    </rPh>
    <rPh sb="21" eb="22">
      <t>ガツ</t>
    </rPh>
    <rPh sb="24" eb="25">
      <t>ニチ</t>
    </rPh>
    <rPh sb="26" eb="29">
      <t>ナカツガワ</t>
    </rPh>
    <rPh sb="29" eb="30">
      <t>シ</t>
    </rPh>
    <rPh sb="31" eb="33">
      <t>ガッペイ</t>
    </rPh>
    <rPh sb="35" eb="36">
      <t>キュウ</t>
    </rPh>
    <rPh sb="36" eb="39">
      <t>ナガノケン</t>
    </rPh>
    <rPh sb="39" eb="42">
      <t>キソグン</t>
    </rPh>
    <rPh sb="42" eb="44">
      <t>ヤマグチ</t>
    </rPh>
    <rPh sb="44" eb="45">
      <t>ムラ</t>
    </rPh>
    <rPh sb="46" eb="48">
      <t>ジンコウ</t>
    </rPh>
    <rPh sb="49" eb="50">
      <t>フク</t>
    </rPh>
    <phoneticPr fontId="7"/>
  </si>
  <si>
    <t>2）昭和22年は臨時国勢調査</t>
    <rPh sb="2" eb="4">
      <t>ショウワ</t>
    </rPh>
    <rPh sb="6" eb="7">
      <t>ネン</t>
    </rPh>
    <rPh sb="8" eb="10">
      <t>リンジ</t>
    </rPh>
    <rPh sb="10" eb="12">
      <t>コクセイ</t>
    </rPh>
    <rPh sb="12" eb="14">
      <t>チョウサ</t>
    </rPh>
    <phoneticPr fontId="7"/>
  </si>
  <si>
    <t>第7－1表　市町村別人口の推移（大正9年～平成27年）　－実数（人）－</t>
    <rPh sb="0" eb="1">
      <t>ダイ</t>
    </rPh>
    <rPh sb="4" eb="5">
      <t>ヒョウ</t>
    </rPh>
    <rPh sb="6" eb="9">
      <t>シチョウソン</t>
    </rPh>
    <rPh sb="9" eb="10">
      <t>ベツ</t>
    </rPh>
    <rPh sb="10" eb="12">
      <t>ジンコウ</t>
    </rPh>
    <rPh sb="13" eb="15">
      <t>スイイ</t>
    </rPh>
    <rPh sb="16" eb="18">
      <t>タイショウ</t>
    </rPh>
    <rPh sb="19" eb="20">
      <t>ネン</t>
    </rPh>
    <rPh sb="21" eb="23">
      <t>ヘイセイ</t>
    </rPh>
    <rPh sb="25" eb="26">
      <t>ネン</t>
    </rPh>
    <rPh sb="32" eb="33">
      <t>ニン</t>
    </rPh>
    <phoneticPr fontId="1"/>
  </si>
  <si>
    <t>1947年</t>
    <phoneticPr fontId="7"/>
  </si>
  <si>
    <t>1975年</t>
    <phoneticPr fontId="7"/>
  </si>
  <si>
    <t>1980年</t>
    <phoneticPr fontId="7"/>
  </si>
  <si>
    <t>1985年</t>
    <phoneticPr fontId="7"/>
  </si>
  <si>
    <t>1990年</t>
    <phoneticPr fontId="7"/>
  </si>
  <si>
    <t>1995年</t>
    <phoneticPr fontId="7"/>
  </si>
  <si>
    <t>2000年</t>
    <phoneticPr fontId="7"/>
  </si>
  <si>
    <t>2005年</t>
    <phoneticPr fontId="7"/>
  </si>
  <si>
    <t>2010年</t>
    <phoneticPr fontId="7"/>
  </si>
  <si>
    <t>2015年</t>
    <phoneticPr fontId="7"/>
  </si>
  <si>
    <t>岐阜県</t>
    <phoneticPr fontId="7"/>
  </si>
  <si>
    <t>(岐阜県) 注2)</t>
    <phoneticPr fontId="9"/>
  </si>
  <si>
    <t>中津川市</t>
    <phoneticPr fontId="9"/>
  </si>
  <si>
    <t>第7－2表　市町村別人口の推移（大正9年～平成27年）　－人口増加率（％）－</t>
    <rPh sb="0" eb="1">
      <t>ダイ</t>
    </rPh>
    <rPh sb="4" eb="5">
      <t>ヒョウ</t>
    </rPh>
    <rPh sb="6" eb="9">
      <t>シチョウソン</t>
    </rPh>
    <rPh sb="9" eb="10">
      <t>ベツ</t>
    </rPh>
    <rPh sb="10" eb="12">
      <t>ジンコウ</t>
    </rPh>
    <rPh sb="13" eb="15">
      <t>スイイ</t>
    </rPh>
    <rPh sb="16" eb="18">
      <t>タイショウ</t>
    </rPh>
    <rPh sb="19" eb="20">
      <t>ネン</t>
    </rPh>
    <rPh sb="21" eb="23">
      <t>ヘイセイ</t>
    </rPh>
    <rPh sb="25" eb="26">
      <t>ネン</t>
    </rPh>
    <rPh sb="32" eb="33">
      <t>カ</t>
    </rPh>
    <phoneticPr fontId="1"/>
  </si>
  <si>
    <t>大正9年～14年</t>
    <rPh sb="3" eb="4">
      <t>ネン</t>
    </rPh>
    <rPh sb="7" eb="8">
      <t>ネン</t>
    </rPh>
    <phoneticPr fontId="7"/>
  </si>
  <si>
    <t>大正14年～昭和5年</t>
    <rPh sb="4" eb="5">
      <t>ネン</t>
    </rPh>
    <rPh sb="6" eb="8">
      <t>ショウワ</t>
    </rPh>
    <rPh sb="9" eb="10">
      <t>ネン</t>
    </rPh>
    <phoneticPr fontId="7"/>
  </si>
  <si>
    <t>昭和5年～10年</t>
    <rPh sb="3" eb="4">
      <t>ネン</t>
    </rPh>
    <rPh sb="7" eb="8">
      <t>ネン</t>
    </rPh>
    <phoneticPr fontId="7"/>
  </si>
  <si>
    <t>昭和10年～15年</t>
    <rPh sb="4" eb="5">
      <t>ネン</t>
    </rPh>
    <rPh sb="8" eb="9">
      <t>ネン</t>
    </rPh>
    <phoneticPr fontId="7"/>
  </si>
  <si>
    <t>昭和15年～22年</t>
    <rPh sb="4" eb="5">
      <t>ネン</t>
    </rPh>
    <rPh sb="8" eb="9">
      <t>ネン</t>
    </rPh>
    <phoneticPr fontId="7"/>
  </si>
  <si>
    <t>昭和22年～25年</t>
    <rPh sb="4" eb="5">
      <t>ネン</t>
    </rPh>
    <rPh sb="8" eb="9">
      <t>ネン</t>
    </rPh>
    <phoneticPr fontId="7"/>
  </si>
  <si>
    <t>昭和25年～30年</t>
    <rPh sb="4" eb="5">
      <t>ネン</t>
    </rPh>
    <rPh sb="8" eb="9">
      <t>ネン</t>
    </rPh>
    <phoneticPr fontId="7"/>
  </si>
  <si>
    <t>昭和30年～35年</t>
    <rPh sb="4" eb="5">
      <t>ネン</t>
    </rPh>
    <rPh sb="8" eb="9">
      <t>ネン</t>
    </rPh>
    <phoneticPr fontId="7"/>
  </si>
  <si>
    <t>昭和35年～40年</t>
    <rPh sb="4" eb="5">
      <t>ネン</t>
    </rPh>
    <rPh sb="8" eb="9">
      <t>ネン</t>
    </rPh>
    <phoneticPr fontId="7"/>
  </si>
  <si>
    <t>昭和40年～45年</t>
    <rPh sb="4" eb="5">
      <t>ネン</t>
    </rPh>
    <rPh sb="8" eb="9">
      <t>ネン</t>
    </rPh>
    <phoneticPr fontId="7"/>
  </si>
  <si>
    <t>昭和45年～50年</t>
    <rPh sb="4" eb="5">
      <t>ネン</t>
    </rPh>
    <rPh sb="8" eb="9">
      <t>ネン</t>
    </rPh>
    <phoneticPr fontId="7"/>
  </si>
  <si>
    <t>昭和50年～55年</t>
    <rPh sb="4" eb="5">
      <t>ネン</t>
    </rPh>
    <rPh sb="8" eb="9">
      <t>ネン</t>
    </rPh>
    <phoneticPr fontId="7"/>
  </si>
  <si>
    <t>昭和55年～60年</t>
    <rPh sb="4" eb="5">
      <t>ネン</t>
    </rPh>
    <rPh sb="8" eb="9">
      <t>ネン</t>
    </rPh>
    <phoneticPr fontId="7"/>
  </si>
  <si>
    <t>昭和60年～平成2年</t>
    <rPh sb="4" eb="5">
      <t>ネン</t>
    </rPh>
    <rPh sb="6" eb="8">
      <t>ヘイセイ</t>
    </rPh>
    <rPh sb="9" eb="10">
      <t>ネン</t>
    </rPh>
    <phoneticPr fontId="7"/>
  </si>
  <si>
    <t>平成2年～7年</t>
    <rPh sb="3" eb="4">
      <t>ネン</t>
    </rPh>
    <rPh sb="6" eb="7">
      <t>ネン</t>
    </rPh>
    <phoneticPr fontId="7"/>
  </si>
  <si>
    <t>平成7年～12年</t>
    <rPh sb="3" eb="4">
      <t>ネン</t>
    </rPh>
    <rPh sb="7" eb="8">
      <t>ネン</t>
    </rPh>
    <phoneticPr fontId="7"/>
  </si>
  <si>
    <t>平成12年～17年</t>
    <rPh sb="4" eb="5">
      <t>ネン</t>
    </rPh>
    <rPh sb="8" eb="9">
      <t>ネン</t>
    </rPh>
    <phoneticPr fontId="7"/>
  </si>
  <si>
    <t>平成17年～22年</t>
    <rPh sb="4" eb="5">
      <t>ネン</t>
    </rPh>
    <rPh sb="8" eb="9">
      <t>ネン</t>
    </rPh>
    <phoneticPr fontId="7"/>
  </si>
  <si>
    <t>平成22年～27年</t>
    <rPh sb="4" eb="5">
      <t>ネン</t>
    </rPh>
    <rPh sb="8" eb="9">
      <t>ネン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</si>
</sst>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0"/>
    <numFmt numFmtId="178" formatCode="#,##0_);[Red]\(#,##0\)"/>
    <numFmt numFmtId="179" formatCode="0.0;&quot;△ &quot;0.0"/>
  </numFmts>
  <fonts count="27" x14ac:knownFonts="1">
    <font>
      <sz val="11"/>
      <color theme="1"/>
      <name val="ＭＳ Ｐゴシック"/>
      <family val="2"/>
      <charset val="128"/>
      <scheme val="minor"/>
    </font>
    <font>
      <sz val="11"/>
      <name val="ＭＳ Ｐゴシック"/>
      <family val="3"/>
      <charset val="128"/>
    </font>
    <font>
      <sz val="11"/>
      <name val="ＭＳ Ｐゴシック"/>
      <family val="3"/>
      <charset val="128"/>
      <scheme val="minor"/>
    </font>
    <font>
      <sz val="6"/>
      <name val="ＭＳ Ｐゴシック"/>
      <family val="2"/>
      <charset val="128"/>
      <scheme val="minor"/>
    </font>
    <font>
      <b/>
      <sz val="14"/>
      <name val="ＭＳ Ｐゴシック"/>
      <family val="3"/>
      <charset val="128"/>
      <scheme val="minor"/>
    </font>
    <font>
      <b/>
      <sz val="10.95"/>
      <name val="ＭＳ Ｐゴシック"/>
      <family val="3"/>
      <charset val="128"/>
      <scheme val="minor"/>
    </font>
    <font>
      <sz val="10"/>
      <name val="ＭＳ Ｐゴシック"/>
      <family val="3"/>
      <charset val="128"/>
      <scheme val="minor"/>
    </font>
    <font>
      <sz val="6"/>
      <name val="ＭＳ Ｐゴシック"/>
      <family val="3"/>
      <charset val="128"/>
    </font>
    <font>
      <sz val="12"/>
      <name val="ＭＳ Ｐゴシック"/>
      <family val="3"/>
      <charset val="128"/>
      <scheme val="minor"/>
    </font>
    <font>
      <sz val="7"/>
      <name val="Terminal"/>
      <charset val="128"/>
    </font>
    <font>
      <sz val="11"/>
      <color indexed="8"/>
      <name val="ＭＳ Ｐゴシック"/>
      <family val="3"/>
      <charset val="128"/>
    </font>
    <font>
      <u/>
      <sz val="11"/>
      <color theme="10"/>
      <name val="ＭＳ Ｐゴシック"/>
      <family val="3"/>
      <charset val="128"/>
    </font>
    <font>
      <sz val="10"/>
      <name val="ＭＳ Ｐゴシック"/>
      <family val="3"/>
      <charset val="128"/>
    </font>
    <font>
      <sz val="11"/>
      <color theme="1"/>
      <name val="ＭＳ Ｐゴシック"/>
      <family val="3"/>
      <charset val="128"/>
      <scheme val="minor"/>
    </font>
    <font>
      <sz val="10"/>
      <name val="標準明朝"/>
      <family val="1"/>
      <charset val="128"/>
    </font>
    <font>
      <sz val="9.0500000000000007"/>
      <name val="ＭＳ 明朝"/>
      <family val="1"/>
      <charset val="128"/>
    </font>
    <font>
      <sz val="9.5500000000000007"/>
      <name val="ＭＳ 明朝"/>
      <family val="1"/>
      <charset val="128"/>
    </font>
    <font>
      <sz val="9.1999999999999993"/>
      <name val="ＭＳ 明朝"/>
      <family val="1"/>
      <charset val="128"/>
    </font>
    <font>
      <sz val="9"/>
      <name val="ＭＳ 明朝"/>
      <family val="1"/>
      <charset val="128"/>
    </font>
    <font>
      <sz val="10"/>
      <name val="ＭＳ 明朝"/>
      <family val="1"/>
      <charset val="128"/>
    </font>
    <font>
      <sz val="7.85"/>
      <name val="ＭＳ 明朝"/>
      <family val="1"/>
      <charset val="128"/>
    </font>
    <font>
      <sz val="8.5"/>
      <name val="ＭＳ 明朝"/>
      <family val="1"/>
      <charset val="128"/>
    </font>
    <font>
      <b/>
      <sz val="11"/>
      <color rgb="FFFF0000"/>
      <name val="ＭＳ Ｐゴシック"/>
      <family val="3"/>
      <charset val="128"/>
      <scheme val="minor"/>
    </font>
    <font>
      <sz val="11"/>
      <color rgb="FFFF0000"/>
      <name val="ＭＳ Ｐゴシック"/>
      <family val="3"/>
      <charset val="128"/>
      <scheme val="minor"/>
    </font>
    <font>
      <sz val="8"/>
      <name val="ＭＳ Ｐゴシック"/>
      <family val="3"/>
      <charset val="128"/>
      <scheme val="minor"/>
    </font>
    <font>
      <sz val="12"/>
      <name val="ＭＳ Ｐゴシック"/>
      <family val="3"/>
      <charset val="128"/>
    </font>
    <font>
      <sz val="9"/>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s>
  <cellStyleXfs count="2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38" fontId="10"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xf numFmtId="38" fontId="13" fillId="0" borderId="0" applyFont="0" applyFill="0" applyBorder="0" applyAlignment="0" applyProtection="0">
      <alignment vertical="center"/>
    </xf>
    <xf numFmtId="38" fontId="10" fillId="0" borderId="0" applyFont="0" applyFill="0" applyBorder="0" applyAlignment="0" applyProtection="0">
      <alignment vertical="center"/>
    </xf>
    <xf numFmtId="0" fontId="13" fillId="0" borderId="0">
      <alignment vertical="center"/>
    </xf>
    <xf numFmtId="0" fontId="14" fillId="0" borderId="0"/>
    <xf numFmtId="0" fontId="15" fillId="0" borderId="0"/>
    <xf numFmtId="0" fontId="16" fillId="0" borderId="0"/>
    <xf numFmtId="0" fontId="1" fillId="0" borderId="0">
      <alignment vertical="center"/>
    </xf>
    <xf numFmtId="0" fontId="16" fillId="0" borderId="0"/>
    <xf numFmtId="0" fontId="17" fillId="0" borderId="0"/>
    <xf numFmtId="0" fontId="13" fillId="0" borderId="0">
      <alignment vertical="center"/>
    </xf>
    <xf numFmtId="0" fontId="18" fillId="0" borderId="0"/>
    <xf numFmtId="0" fontId="19" fillId="0" borderId="0"/>
    <xf numFmtId="0" fontId="1" fillId="0" borderId="0"/>
    <xf numFmtId="0" fontId="17" fillId="0" borderId="0"/>
    <xf numFmtId="0" fontId="20" fillId="0" borderId="0"/>
    <xf numFmtId="0" fontId="21" fillId="0" borderId="0"/>
    <xf numFmtId="0" fontId="18" fillId="0" borderId="0"/>
  </cellStyleXfs>
  <cellXfs count="130">
    <xf numFmtId="0" fontId="0" fillId="0" borderId="0" xfId="0">
      <alignment vertical="center"/>
    </xf>
    <xf numFmtId="0" fontId="2" fillId="0" borderId="0" xfId="1" applyFont="1" applyAlignment="1">
      <alignment vertical="center"/>
    </xf>
    <xf numFmtId="0" fontId="4" fillId="0" borderId="0" xfId="1" applyFont="1" applyBorder="1" applyAlignment="1">
      <alignment vertical="center"/>
    </xf>
    <xf numFmtId="38" fontId="2" fillId="0" borderId="0" xfId="2" applyFont="1" applyAlignment="1">
      <alignment vertical="center"/>
    </xf>
    <xf numFmtId="0" fontId="2" fillId="0" borderId="0" xfId="1" applyFont="1">
      <alignment vertical="center"/>
    </xf>
    <xf numFmtId="0" fontId="5" fillId="0" borderId="0" xfId="1" applyFont="1" applyBorder="1" applyAlignment="1"/>
    <xf numFmtId="0" fontId="2" fillId="0" borderId="0" xfId="1" applyFont="1" applyAlignment="1"/>
    <xf numFmtId="38" fontId="2" fillId="0" borderId="0" xfId="2" applyFont="1">
      <alignment vertical="center"/>
    </xf>
    <xf numFmtId="0" fontId="6" fillId="0" borderId="0" xfId="1" applyFont="1" applyBorder="1">
      <alignment vertical="center"/>
    </xf>
    <xf numFmtId="0" fontId="6" fillId="0" borderId="1" xfId="1" applyFont="1" applyBorder="1">
      <alignment vertical="center"/>
    </xf>
    <xf numFmtId="0" fontId="2" fillId="0" borderId="2" xfId="1" applyFont="1" applyBorder="1">
      <alignment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38" fontId="2" fillId="0" borderId="4" xfId="2" applyFont="1" applyBorder="1" applyAlignment="1">
      <alignment horizontal="center" vertical="center"/>
    </xf>
    <xf numFmtId="38" fontId="2" fillId="0" borderId="6" xfId="2" applyFont="1" applyBorder="1" applyAlignment="1">
      <alignment horizontal="center" vertical="center"/>
    </xf>
    <xf numFmtId="0" fontId="6" fillId="0" borderId="0" xfId="1" applyFont="1">
      <alignment vertical="center"/>
    </xf>
    <xf numFmtId="0" fontId="6" fillId="0" borderId="7" xfId="1" applyFont="1" applyBorder="1">
      <alignment vertical="center"/>
    </xf>
    <xf numFmtId="0" fontId="2" fillId="0" borderId="8" xfId="1" applyFont="1" applyBorder="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38" fontId="2" fillId="0" borderId="10" xfId="2" applyFont="1" applyBorder="1" applyAlignment="1">
      <alignment horizontal="center" vertical="center"/>
    </xf>
    <xf numFmtId="0" fontId="2" fillId="0" borderId="12" xfId="1" applyFont="1" applyBorder="1" applyAlignment="1">
      <alignment horizontal="center" vertical="center"/>
    </xf>
    <xf numFmtId="0" fontId="6" fillId="0" borderId="13" xfId="1" applyFont="1" applyBorder="1">
      <alignment vertical="center"/>
    </xf>
    <xf numFmtId="0" fontId="2" fillId="0" borderId="14" xfId="1" applyFont="1" applyBorder="1" applyAlignment="1">
      <alignment vertical="center"/>
    </xf>
    <xf numFmtId="176" fontId="8" fillId="0" borderId="15" xfId="1" applyNumberFormat="1" applyFont="1" applyBorder="1" applyAlignment="1">
      <alignment vertical="center"/>
    </xf>
    <xf numFmtId="176" fontId="8" fillId="0" borderId="16" xfId="1" applyNumberFormat="1" applyFont="1" applyFill="1" applyBorder="1" applyAlignment="1">
      <alignment vertical="center"/>
    </xf>
    <xf numFmtId="176" fontId="8" fillId="0" borderId="17" xfId="1" applyNumberFormat="1" applyFont="1" applyFill="1" applyBorder="1" applyAlignment="1">
      <alignment vertical="center"/>
    </xf>
    <xf numFmtId="176" fontId="8" fillId="0" borderId="18" xfId="1" applyNumberFormat="1" applyFont="1" applyFill="1" applyBorder="1" applyAlignment="1">
      <alignment vertical="center"/>
    </xf>
    <xf numFmtId="0" fontId="2" fillId="0" borderId="8" xfId="1" applyFont="1" applyBorder="1" applyAlignment="1">
      <alignment vertical="center"/>
    </xf>
    <xf numFmtId="176" fontId="8" fillId="0" borderId="5" xfId="1" applyNumberFormat="1" applyFont="1" applyBorder="1" applyAlignment="1">
      <alignment vertical="center"/>
    </xf>
    <xf numFmtId="176" fontId="8" fillId="0" borderId="4" xfId="1" applyNumberFormat="1" applyFont="1" applyFill="1" applyBorder="1" applyAlignment="1">
      <alignment vertical="center"/>
    </xf>
    <xf numFmtId="176" fontId="8" fillId="0" borderId="5" xfId="1" applyNumberFormat="1" applyFont="1" applyFill="1" applyBorder="1" applyAlignment="1">
      <alignment vertical="center"/>
    </xf>
    <xf numFmtId="176" fontId="8" fillId="0" borderId="3" xfId="1" applyNumberFormat="1" applyFont="1" applyFill="1" applyBorder="1" applyAlignment="1">
      <alignment vertical="center"/>
    </xf>
    <xf numFmtId="176" fontId="8" fillId="0" borderId="6" xfId="1" applyNumberFormat="1" applyFont="1" applyFill="1" applyBorder="1" applyAlignment="1">
      <alignment vertical="center"/>
    </xf>
    <xf numFmtId="176" fontId="8" fillId="0" borderId="19" xfId="1" applyNumberFormat="1" applyFont="1" applyBorder="1" applyAlignment="1">
      <alignment vertical="center"/>
    </xf>
    <xf numFmtId="176" fontId="8" fillId="0" borderId="20" xfId="1" applyNumberFormat="1" applyFont="1" applyFill="1" applyBorder="1" applyAlignment="1">
      <alignment vertical="center"/>
    </xf>
    <xf numFmtId="176" fontId="8" fillId="0" borderId="19" xfId="1" applyNumberFormat="1" applyFont="1" applyFill="1" applyBorder="1" applyAlignment="1">
      <alignment vertical="center"/>
    </xf>
    <xf numFmtId="176" fontId="8" fillId="0" borderId="0" xfId="1" applyNumberFormat="1" applyFont="1" applyFill="1" applyBorder="1" applyAlignment="1">
      <alignment vertical="center"/>
    </xf>
    <xf numFmtId="176" fontId="8" fillId="0" borderId="21" xfId="1" applyNumberFormat="1" applyFont="1" applyFill="1" applyBorder="1" applyAlignment="1">
      <alignment vertical="center"/>
    </xf>
    <xf numFmtId="0" fontId="6" fillId="0" borderId="22" xfId="1" applyFont="1" applyBorder="1">
      <alignment vertical="center"/>
    </xf>
    <xf numFmtId="0" fontId="2" fillId="0" borderId="23" xfId="1" applyFont="1" applyBorder="1" applyAlignment="1">
      <alignment vertical="center"/>
    </xf>
    <xf numFmtId="176" fontId="8" fillId="0" borderId="11" xfId="1" applyNumberFormat="1" applyFont="1" applyBorder="1" applyAlignment="1">
      <alignment vertical="center"/>
    </xf>
    <xf numFmtId="176" fontId="8" fillId="0" borderId="10" xfId="1" applyNumberFormat="1" applyFont="1" applyFill="1" applyBorder="1" applyAlignment="1">
      <alignment vertical="center"/>
    </xf>
    <xf numFmtId="176" fontId="8" fillId="0" borderId="11" xfId="1" applyNumberFormat="1" applyFont="1" applyFill="1" applyBorder="1" applyAlignment="1">
      <alignment vertical="center"/>
    </xf>
    <xf numFmtId="176" fontId="8" fillId="0" borderId="9" xfId="1" applyNumberFormat="1" applyFont="1" applyFill="1" applyBorder="1" applyAlignment="1">
      <alignment vertical="center"/>
    </xf>
    <xf numFmtId="176" fontId="8" fillId="0" borderId="12" xfId="1" applyNumberFormat="1" applyFont="1" applyFill="1" applyBorder="1" applyAlignment="1">
      <alignment vertical="center"/>
    </xf>
    <xf numFmtId="0" fontId="2" fillId="0" borderId="0" xfId="1" applyFont="1" applyBorder="1" applyAlignment="1">
      <alignment vertical="center"/>
    </xf>
    <xf numFmtId="176" fontId="8" fillId="0" borderId="0" xfId="2" applyNumberFormat="1" applyFont="1" applyAlignment="1">
      <alignment vertical="center"/>
    </xf>
    <xf numFmtId="176" fontId="8" fillId="0" borderId="0" xfId="2" applyNumberFormat="1" applyFont="1" applyFill="1" applyAlignment="1">
      <alignment vertical="center"/>
    </xf>
    <xf numFmtId="0" fontId="2" fillId="0" borderId="2" xfId="1" applyFont="1" applyBorder="1" applyAlignment="1">
      <alignment vertical="center"/>
    </xf>
    <xf numFmtId="0" fontId="6" fillId="0" borderId="0" xfId="1" applyFont="1" applyFill="1" applyBorder="1">
      <alignment vertical="center"/>
    </xf>
    <xf numFmtId="176" fontId="6" fillId="0" borderId="0" xfId="1" applyNumberFormat="1" applyFont="1" applyBorder="1">
      <alignment vertical="center"/>
    </xf>
    <xf numFmtId="0" fontId="6" fillId="0" borderId="0" xfId="1" applyFont="1" applyBorder="1" applyAlignment="1">
      <alignment vertical="center"/>
    </xf>
    <xf numFmtId="0" fontId="2" fillId="0" borderId="0" xfId="1" applyFont="1" applyBorder="1">
      <alignment vertical="center"/>
    </xf>
    <xf numFmtId="0" fontId="22" fillId="0" borderId="0" xfId="1" applyFont="1" applyAlignment="1">
      <alignment horizontal="right" vertical="center"/>
    </xf>
    <xf numFmtId="38" fontId="23" fillId="0" borderId="0" xfId="2" applyFont="1" applyFill="1" applyAlignment="1">
      <alignment vertical="center"/>
    </xf>
    <xf numFmtId="0" fontId="24" fillId="0" borderId="0" xfId="1" applyFont="1" applyAlignment="1"/>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1" fillId="0" borderId="23" xfId="1" applyFont="1" applyBorder="1" applyAlignment="1">
      <alignment vertical="center"/>
    </xf>
    <xf numFmtId="0" fontId="1" fillId="0" borderId="23" xfId="1" applyFont="1" applyBorder="1" applyAlignment="1" applyProtection="1">
      <alignment horizontal="center" vertical="top"/>
    </xf>
    <xf numFmtId="0" fontId="1" fillId="0" borderId="26" xfId="1" applyFont="1" applyBorder="1" applyAlignment="1" applyProtection="1">
      <alignment horizontal="center" vertical="top"/>
    </xf>
    <xf numFmtId="0" fontId="1" fillId="0" borderId="22" xfId="1" applyFont="1" applyBorder="1" applyAlignment="1" applyProtection="1">
      <alignment horizontal="center" vertical="top"/>
    </xf>
    <xf numFmtId="0" fontId="6" fillId="0" borderId="0" xfId="1" applyFont="1" applyFill="1">
      <alignment vertical="center"/>
    </xf>
    <xf numFmtId="0" fontId="6" fillId="0" borderId="13" xfId="1" applyFont="1" applyFill="1" applyBorder="1">
      <alignment vertical="center"/>
    </xf>
    <xf numFmtId="0" fontId="2" fillId="0" borderId="14" xfId="1" applyFont="1" applyFill="1" applyBorder="1" applyAlignment="1">
      <alignment vertical="center"/>
    </xf>
    <xf numFmtId="38" fontId="25" fillId="0" borderId="27" xfId="2" applyFont="1" applyFill="1" applyBorder="1" applyAlignment="1">
      <alignment vertical="center"/>
    </xf>
    <xf numFmtId="38" fontId="25" fillId="0" borderId="16" xfId="2" applyFont="1" applyFill="1" applyBorder="1" applyAlignment="1">
      <alignment vertical="center"/>
    </xf>
    <xf numFmtId="38" fontId="25" fillId="0" borderId="20" xfId="2" applyFont="1" applyFill="1" applyBorder="1" applyAlignment="1">
      <alignment vertical="center"/>
    </xf>
    <xf numFmtId="178" fontId="8" fillId="0" borderId="16" xfId="1" applyNumberFormat="1" applyFont="1" applyFill="1" applyBorder="1" applyAlignment="1">
      <alignment vertical="center"/>
    </xf>
    <xf numFmtId="178" fontId="8" fillId="0" borderId="18" xfId="1" applyNumberFormat="1" applyFont="1" applyFill="1" applyBorder="1" applyAlignment="1">
      <alignment vertical="center"/>
    </xf>
    <xf numFmtId="0" fontId="1" fillId="0" borderId="8" xfId="1" applyFont="1" applyBorder="1" applyAlignment="1" applyProtection="1">
      <alignment horizontal="left"/>
    </xf>
    <xf numFmtId="38" fontId="1" fillId="0" borderId="0" xfId="2" applyFont="1" applyAlignment="1"/>
    <xf numFmtId="38" fontId="25" fillId="0" borderId="28" xfId="2" applyFont="1" applyBorder="1" applyAlignment="1">
      <alignment vertical="center"/>
    </xf>
    <xf numFmtId="38" fontId="25" fillId="0" borderId="20" xfId="2" applyFont="1" applyBorder="1" applyAlignment="1">
      <alignment vertical="center"/>
    </xf>
    <xf numFmtId="178" fontId="8" fillId="0" borderId="4" xfId="1" applyNumberFormat="1" applyFont="1" applyBorder="1" applyAlignment="1">
      <alignment vertical="center"/>
    </xf>
    <xf numFmtId="178" fontId="8" fillId="0" borderId="4" xfId="1" applyNumberFormat="1" applyFont="1" applyFill="1" applyBorder="1" applyAlignment="1">
      <alignment vertical="center"/>
    </xf>
    <xf numFmtId="178" fontId="8" fillId="0" borderId="6" xfId="1" applyNumberFormat="1" applyFont="1" applyBorder="1" applyAlignment="1">
      <alignment vertical="center"/>
    </xf>
    <xf numFmtId="178" fontId="8" fillId="0" borderId="20" xfId="1" applyNumberFormat="1" applyFont="1" applyBorder="1" applyAlignment="1">
      <alignment vertical="center"/>
    </xf>
    <xf numFmtId="178" fontId="8" fillId="0" borderId="20" xfId="1" applyNumberFormat="1" applyFont="1" applyFill="1" applyBorder="1" applyAlignment="1">
      <alignment vertical="center"/>
    </xf>
    <xf numFmtId="178" fontId="8" fillId="0" borderId="21" xfId="1" applyNumberFormat="1" applyFont="1" applyBorder="1" applyAlignment="1">
      <alignment vertical="center"/>
    </xf>
    <xf numFmtId="38" fontId="1" fillId="0" borderId="0" xfId="2" applyFont="1" applyBorder="1" applyAlignment="1"/>
    <xf numFmtId="38" fontId="25" fillId="0" borderId="25" xfId="2" applyFont="1" applyBorder="1" applyAlignment="1">
      <alignment vertical="center"/>
    </xf>
    <xf numFmtId="38" fontId="25" fillId="0" borderId="10" xfId="2" applyFont="1" applyBorder="1" applyAlignment="1">
      <alignment vertical="center"/>
    </xf>
    <xf numFmtId="178" fontId="8" fillId="0" borderId="10" xfId="1" applyNumberFormat="1" applyFont="1" applyBorder="1" applyAlignment="1">
      <alignment vertical="center"/>
    </xf>
    <xf numFmtId="178" fontId="8" fillId="0" borderId="10" xfId="1" applyNumberFormat="1" applyFont="1" applyFill="1" applyBorder="1" applyAlignment="1">
      <alignment vertical="center"/>
    </xf>
    <xf numFmtId="178" fontId="8" fillId="0" borderId="12" xfId="1" applyNumberFormat="1" applyFont="1" applyBorder="1" applyAlignment="1">
      <alignment vertical="center"/>
    </xf>
    <xf numFmtId="38" fontId="8" fillId="0" borderId="15" xfId="2" applyFont="1" applyBorder="1" applyAlignment="1">
      <alignment vertical="center"/>
    </xf>
    <xf numFmtId="178" fontId="8" fillId="0" borderId="24" xfId="1" applyNumberFormat="1" applyFont="1" applyBorder="1" applyAlignment="1">
      <alignment vertical="center"/>
    </xf>
    <xf numFmtId="0" fontId="6" fillId="0" borderId="2" xfId="1" applyFont="1" applyBorder="1">
      <alignment vertical="center"/>
    </xf>
    <xf numFmtId="178" fontId="8" fillId="0" borderId="28" xfId="1" applyNumberFormat="1" applyFont="1" applyBorder="1" applyAlignment="1">
      <alignment vertical="center"/>
    </xf>
    <xf numFmtId="0" fontId="6" fillId="0" borderId="8" xfId="1" applyFont="1" applyBorder="1">
      <alignment vertical="center"/>
    </xf>
    <xf numFmtId="178" fontId="8" fillId="0" borderId="25" xfId="1" applyNumberFormat="1" applyFont="1" applyBorder="1" applyAlignment="1">
      <alignment vertical="center"/>
    </xf>
    <xf numFmtId="0" fontId="6" fillId="0" borderId="23" xfId="1" applyFont="1" applyBorder="1">
      <alignment vertical="center"/>
    </xf>
    <xf numFmtId="0" fontId="24" fillId="0" borderId="0" xfId="1" applyFont="1" applyBorder="1">
      <alignment vertical="center"/>
    </xf>
    <xf numFmtId="178" fontId="6" fillId="0" borderId="0" xfId="1" applyNumberFormat="1" applyFont="1" applyBorder="1">
      <alignment vertical="center"/>
    </xf>
    <xf numFmtId="0" fontId="26" fillId="0" borderId="0" xfId="1" applyFont="1" applyBorder="1" applyAlignment="1">
      <alignment vertical="center"/>
    </xf>
    <xf numFmtId="178" fontId="26" fillId="0" borderId="0" xfId="1" applyNumberFormat="1" applyFont="1" applyBorder="1" applyAlignment="1">
      <alignment vertical="center"/>
    </xf>
    <xf numFmtId="0" fontId="26" fillId="0" borderId="0" xfId="1" applyFont="1" applyAlignment="1">
      <alignment vertical="center"/>
    </xf>
    <xf numFmtId="178" fontId="2" fillId="0" borderId="15" xfId="1" applyNumberFormat="1" applyFont="1" applyBorder="1" applyAlignment="1">
      <alignment vertical="center"/>
    </xf>
    <xf numFmtId="179" fontId="8" fillId="0" borderId="4" xfId="1" applyNumberFormat="1" applyFont="1" applyFill="1" applyBorder="1" applyAlignment="1">
      <alignment vertical="center"/>
    </xf>
    <xf numFmtId="179" fontId="8" fillId="0" borderId="16" xfId="1" applyNumberFormat="1" applyFont="1" applyFill="1" applyBorder="1" applyAlignment="1">
      <alignment vertical="center"/>
    </xf>
    <xf numFmtId="179" fontId="8" fillId="0" borderId="18" xfId="1" applyNumberFormat="1" applyFont="1" applyFill="1" applyBorder="1" applyAlignment="1">
      <alignment vertical="center"/>
    </xf>
    <xf numFmtId="178" fontId="2" fillId="0" borderId="5" xfId="1" applyNumberFormat="1" applyFont="1" applyBorder="1" applyAlignment="1">
      <alignment vertical="center"/>
    </xf>
    <xf numFmtId="179" fontId="8" fillId="0" borderId="3" xfId="1" applyNumberFormat="1" applyFont="1" applyFill="1" applyBorder="1" applyAlignment="1">
      <alignment vertical="center"/>
    </xf>
    <xf numFmtId="179" fontId="8" fillId="0" borderId="6" xfId="1" applyNumberFormat="1" applyFont="1" applyFill="1" applyBorder="1" applyAlignment="1">
      <alignment vertical="center"/>
    </xf>
    <xf numFmtId="178" fontId="2" fillId="0" borderId="19" xfId="1" applyNumberFormat="1" applyFont="1" applyBorder="1" applyAlignment="1">
      <alignment vertical="center"/>
    </xf>
    <xf numFmtId="179" fontId="8" fillId="0" borderId="20" xfId="1" applyNumberFormat="1" applyFont="1" applyFill="1" applyBorder="1" applyAlignment="1">
      <alignment vertical="center"/>
    </xf>
    <xf numFmtId="179" fontId="8" fillId="0" borderId="19" xfId="1" applyNumberFormat="1" applyFont="1" applyFill="1" applyBorder="1" applyAlignment="1">
      <alignment vertical="center"/>
    </xf>
    <xf numFmtId="179" fontId="8" fillId="0" borderId="0" xfId="1" applyNumberFormat="1" applyFont="1" applyFill="1" applyBorder="1" applyAlignment="1">
      <alignment vertical="center"/>
    </xf>
    <xf numFmtId="179" fontId="8" fillId="0" borderId="21" xfId="1" applyNumberFormat="1" applyFont="1" applyFill="1" applyBorder="1" applyAlignment="1">
      <alignment vertical="center"/>
    </xf>
    <xf numFmtId="178" fontId="2" fillId="0" borderId="11" xfId="1" applyNumberFormat="1" applyFont="1" applyBorder="1" applyAlignment="1">
      <alignment vertical="center"/>
    </xf>
    <xf numFmtId="179" fontId="8" fillId="0" borderId="10" xfId="1" applyNumberFormat="1" applyFont="1" applyFill="1" applyBorder="1" applyAlignment="1">
      <alignment vertical="center"/>
    </xf>
    <xf numFmtId="179" fontId="8" fillId="0" borderId="11" xfId="1" applyNumberFormat="1" applyFont="1" applyFill="1" applyBorder="1" applyAlignment="1">
      <alignment vertical="center"/>
    </xf>
    <xf numFmtId="179" fontId="8" fillId="0" borderId="9" xfId="1" applyNumberFormat="1" applyFont="1" applyFill="1" applyBorder="1" applyAlignment="1">
      <alignment vertical="center"/>
    </xf>
    <xf numFmtId="179" fontId="8" fillId="0" borderId="12" xfId="1" applyNumberFormat="1" applyFont="1" applyFill="1" applyBorder="1" applyAlignment="1">
      <alignment vertical="center"/>
    </xf>
    <xf numFmtId="179" fontId="8" fillId="0" borderId="0" xfId="2" applyNumberFormat="1" applyFont="1" applyFill="1" applyAlignment="1">
      <alignment vertical="center"/>
    </xf>
    <xf numFmtId="179" fontId="8" fillId="0" borderId="5" xfId="1" applyNumberFormat="1" applyFont="1" applyFill="1" applyBorder="1" applyAlignment="1">
      <alignment vertical="center"/>
    </xf>
    <xf numFmtId="179" fontId="6" fillId="0" borderId="0" xfId="1" applyNumberFormat="1" applyFont="1" applyBorder="1">
      <alignment vertical="center"/>
    </xf>
    <xf numFmtId="177" fontId="6" fillId="0" borderId="0" xfId="1" applyNumberFormat="1" applyFont="1" applyBorder="1">
      <alignment vertical="center"/>
    </xf>
    <xf numFmtId="0" fontId="2" fillId="0" borderId="4"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2" fillId="0" borderId="9"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2" xfId="1" applyFont="1" applyBorder="1" applyAlignment="1">
      <alignment horizontal="center" vertical="center" wrapText="1"/>
    </xf>
  </cellXfs>
  <cellStyles count="26">
    <cellStyle name="パーセント 2" xfId="3"/>
    <cellStyle name="ハイパーリンク 2" xfId="4"/>
    <cellStyle name="桁区切り 2" xfId="5"/>
    <cellStyle name="桁区切り 2 2" xfId="6"/>
    <cellStyle name="桁区切り 2 3" xfId="7"/>
    <cellStyle name="桁区切り 2 4" xfId="8"/>
    <cellStyle name="桁区切り 3" xfId="9"/>
    <cellStyle name="桁区切り 4" xfId="10"/>
    <cellStyle name="桁区切り 5" xfId="2"/>
    <cellStyle name="標準" xfId="0" builtinId="0"/>
    <cellStyle name="標準 2" xfId="11"/>
    <cellStyle name="標準 2 2" xfId="12"/>
    <cellStyle name="標準 2 3" xfId="13"/>
    <cellStyle name="標準 2 4" xfId="14"/>
    <cellStyle name="標準 2 5" xfId="15"/>
    <cellStyle name="標準 3" xfId="16"/>
    <cellStyle name="標準 3 2" xfId="17"/>
    <cellStyle name="標準 4" xfId="18"/>
    <cellStyle name="標準 4 2" xfId="19"/>
    <cellStyle name="標準 4 2 2" xfId="20"/>
    <cellStyle name="標準 4 3" xfId="21"/>
    <cellStyle name="標準 5" xfId="22"/>
    <cellStyle name="標準 6" xfId="23"/>
    <cellStyle name="標準 7" xfId="24"/>
    <cellStyle name="標準 8" xfId="25"/>
    <cellStyle name="標準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200701160\newhard&#20225;&#30011;\Users\p47663\Desktop\H17&#26032;&#20998;&#39006;&#32068;&#12415;&#26367;&#12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H17（新）都道府県"/>
      <sheetName val="H17（新）市町村"/>
      <sheetName val="H17（新）市町村 (組替え)"/>
      <sheetName val="H17都道府県"/>
      <sheetName val="H17市町村"/>
      <sheetName val="H17市町村 (組替え)"/>
      <sheetName val="チェック"/>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Q57"/>
  <sheetViews>
    <sheetView tabSelected="1" view="pageBreakPreview" zoomScale="85" zoomScaleNormal="85" zoomScaleSheetLayoutView="85" workbookViewId="0">
      <pane xSplit="3" topLeftCell="D1" activePane="topRight" state="frozen"/>
      <selection activeCell="F7" sqref="F7"/>
      <selection pane="topRight" activeCell="C1" sqref="C1"/>
    </sheetView>
  </sheetViews>
  <sheetFormatPr defaultRowHeight="13.5" x14ac:dyDescent="0.15"/>
  <cols>
    <col min="1" max="1" width="1.125" style="4" customWidth="1"/>
    <col min="2" max="2" width="0.75" style="4" customWidth="1"/>
    <col min="3" max="3" width="10.5" style="55" customWidth="1"/>
    <col min="4" max="11" width="9.625" style="4" bestFit="1" customWidth="1"/>
    <col min="12" max="23" width="10.375" style="4" bestFit="1" customWidth="1"/>
    <col min="24" max="24" width="1.125" style="4" customWidth="1"/>
    <col min="25" max="16384" width="9" style="4"/>
  </cols>
  <sheetData>
    <row r="1" spans="1:69" s="1" customFormat="1" ht="18.75" customHeight="1" x14ac:dyDescent="0.15">
      <c r="C1" s="2" t="s">
        <v>115</v>
      </c>
      <c r="K1" s="56"/>
      <c r="P1" s="57"/>
      <c r="X1" s="3"/>
    </row>
    <row r="2" spans="1:69" ht="17.25" customHeight="1" x14ac:dyDescent="0.15">
      <c r="C2" s="5"/>
      <c r="D2" s="58"/>
      <c r="E2" s="58"/>
      <c r="F2" s="58"/>
      <c r="G2" s="58"/>
      <c r="H2" s="58"/>
      <c r="I2" s="58"/>
      <c r="J2" s="58"/>
      <c r="K2" s="58"/>
      <c r="P2" s="7"/>
      <c r="X2" s="7"/>
    </row>
    <row r="3" spans="1:69" s="16" customFormat="1" ht="21" customHeight="1" x14ac:dyDescent="0.15">
      <c r="A3" s="8"/>
      <c r="B3" s="9"/>
      <c r="C3" s="10"/>
      <c r="D3" s="59" t="s">
        <v>1</v>
      </c>
      <c r="E3" s="12" t="s">
        <v>2</v>
      </c>
      <c r="F3" s="12" t="s">
        <v>3</v>
      </c>
      <c r="G3" s="12" t="s">
        <v>4</v>
      </c>
      <c r="H3" s="12" t="s">
        <v>5</v>
      </c>
      <c r="I3" s="12" t="s">
        <v>6</v>
      </c>
      <c r="J3" s="12" t="s">
        <v>7</v>
      </c>
      <c r="K3" s="12" t="s">
        <v>8</v>
      </c>
      <c r="L3" s="12" t="s">
        <v>9</v>
      </c>
      <c r="M3" s="12" t="s">
        <v>10</v>
      </c>
      <c r="N3" s="12" t="s">
        <v>11</v>
      </c>
      <c r="O3" s="14" t="s">
        <v>12</v>
      </c>
      <c r="P3" s="12" t="s">
        <v>13</v>
      </c>
      <c r="Q3" s="12" t="s">
        <v>14</v>
      </c>
      <c r="R3" s="12" t="s">
        <v>15</v>
      </c>
      <c r="S3" s="12" t="s">
        <v>16</v>
      </c>
      <c r="T3" s="12" t="s">
        <v>17</v>
      </c>
      <c r="U3" s="14" t="s">
        <v>18</v>
      </c>
      <c r="V3" s="14" t="s">
        <v>19</v>
      </c>
      <c r="W3" s="15" t="s">
        <v>20</v>
      </c>
    </row>
    <row r="4" spans="1:69" s="16" customFormat="1" ht="21" customHeight="1" x14ac:dyDescent="0.15">
      <c r="A4" s="8"/>
      <c r="B4" s="17"/>
      <c r="C4" s="18"/>
      <c r="D4" s="60" t="s">
        <v>21</v>
      </c>
      <c r="E4" s="20" t="s">
        <v>22</v>
      </c>
      <c r="F4" s="20" t="s">
        <v>23</v>
      </c>
      <c r="G4" s="20" t="s">
        <v>24</v>
      </c>
      <c r="H4" s="20" t="s">
        <v>25</v>
      </c>
      <c r="I4" s="20" t="s">
        <v>116</v>
      </c>
      <c r="J4" s="20" t="s">
        <v>27</v>
      </c>
      <c r="K4" s="20" t="s">
        <v>28</v>
      </c>
      <c r="L4" s="20" t="s">
        <v>29</v>
      </c>
      <c r="M4" s="20" t="s">
        <v>30</v>
      </c>
      <c r="N4" s="20" t="s">
        <v>31</v>
      </c>
      <c r="O4" s="22" t="s">
        <v>117</v>
      </c>
      <c r="P4" s="20" t="s">
        <v>118</v>
      </c>
      <c r="Q4" s="20" t="s">
        <v>119</v>
      </c>
      <c r="R4" s="20" t="s">
        <v>120</v>
      </c>
      <c r="S4" s="20" t="s">
        <v>121</v>
      </c>
      <c r="T4" s="20" t="s">
        <v>122</v>
      </c>
      <c r="U4" s="20" t="s">
        <v>123</v>
      </c>
      <c r="V4" s="20" t="s">
        <v>124</v>
      </c>
      <c r="W4" s="23" t="s">
        <v>125</v>
      </c>
      <c r="Z4" s="61"/>
      <c r="AA4" s="62">
        <v>1920</v>
      </c>
      <c r="AB4" s="63">
        <v>1925</v>
      </c>
      <c r="AC4" s="63">
        <v>1930</v>
      </c>
      <c r="AD4" s="63">
        <v>1935</v>
      </c>
      <c r="AE4" s="63">
        <v>1940</v>
      </c>
      <c r="AF4" s="63">
        <v>1947</v>
      </c>
      <c r="AG4" s="63">
        <v>1950</v>
      </c>
      <c r="AH4" s="63">
        <v>1955</v>
      </c>
      <c r="AI4" s="63">
        <v>1960</v>
      </c>
      <c r="AJ4" s="63">
        <v>1965</v>
      </c>
      <c r="AK4" s="63">
        <v>1970</v>
      </c>
      <c r="AL4" s="63">
        <v>1975</v>
      </c>
      <c r="AM4" s="63">
        <v>1980</v>
      </c>
      <c r="AN4" s="63">
        <v>1985</v>
      </c>
      <c r="AO4" s="63">
        <v>1990</v>
      </c>
      <c r="AP4" s="63">
        <v>1995</v>
      </c>
      <c r="AQ4" s="64">
        <v>2000</v>
      </c>
      <c r="AR4" s="16">
        <v>2005</v>
      </c>
      <c r="AS4" s="8"/>
      <c r="AT4" s="8"/>
      <c r="AU4" s="8"/>
      <c r="AV4" s="8"/>
      <c r="AW4" s="8"/>
      <c r="AX4" s="8"/>
      <c r="AY4" s="8"/>
      <c r="AZ4" s="8"/>
      <c r="BA4" s="8"/>
      <c r="BB4" s="8"/>
      <c r="BC4" s="8"/>
      <c r="BD4" s="8"/>
      <c r="BE4" s="8"/>
      <c r="BF4" s="8"/>
      <c r="BG4" s="8"/>
      <c r="BH4" s="8"/>
      <c r="BI4" s="8"/>
      <c r="BJ4" s="8"/>
      <c r="BK4" s="8"/>
      <c r="BL4" s="8"/>
      <c r="BM4" s="8"/>
      <c r="BN4" s="8"/>
      <c r="BO4" s="8"/>
      <c r="BP4" s="8"/>
      <c r="BQ4" s="8"/>
    </row>
    <row r="5" spans="1:69" s="65" customFormat="1" ht="21" customHeight="1" x14ac:dyDescent="0.15">
      <c r="B5" s="66"/>
      <c r="C5" s="67" t="s">
        <v>126</v>
      </c>
      <c r="D5" s="68">
        <v>1071183</v>
      </c>
      <c r="E5" s="69">
        <v>1133336</v>
      </c>
      <c r="F5" s="69">
        <v>1179114</v>
      </c>
      <c r="G5" s="69">
        <v>1226616</v>
      </c>
      <c r="H5" s="69">
        <v>1265873</v>
      </c>
      <c r="I5" s="70">
        <v>1494609</v>
      </c>
      <c r="J5" s="70">
        <v>1545490</v>
      </c>
      <c r="K5" s="69">
        <v>1586334</v>
      </c>
      <c r="L5" s="71">
        <v>1638399</v>
      </c>
      <c r="M5" s="71">
        <v>1700365</v>
      </c>
      <c r="N5" s="71">
        <v>1758954</v>
      </c>
      <c r="O5" s="71">
        <v>1867978</v>
      </c>
      <c r="P5" s="71">
        <v>1960107</v>
      </c>
      <c r="Q5" s="71">
        <v>2028536</v>
      </c>
      <c r="R5" s="71">
        <v>2066569</v>
      </c>
      <c r="S5" s="71">
        <v>2100315</v>
      </c>
      <c r="T5" s="71">
        <v>2107700</v>
      </c>
      <c r="U5" s="71">
        <v>2107226</v>
      </c>
      <c r="V5" s="71">
        <v>2080773</v>
      </c>
      <c r="W5" s="72">
        <v>2031903</v>
      </c>
      <c r="Z5" s="73" t="s">
        <v>127</v>
      </c>
      <c r="AA5" s="74">
        <v>1071183</v>
      </c>
      <c r="AB5" s="74">
        <v>1133336</v>
      </c>
      <c r="AC5" s="74">
        <v>1179114</v>
      </c>
      <c r="AD5" s="74">
        <v>1226616</v>
      </c>
      <c r="AE5" s="74">
        <v>1265873</v>
      </c>
      <c r="AF5" s="74">
        <v>1494609</v>
      </c>
      <c r="AG5" s="74">
        <v>1545490</v>
      </c>
      <c r="AH5" s="74">
        <v>1586334</v>
      </c>
      <c r="AI5" s="74">
        <v>1638399</v>
      </c>
      <c r="AJ5" s="74">
        <v>1700365</v>
      </c>
      <c r="AK5" s="74">
        <v>1758954</v>
      </c>
      <c r="AL5" s="74">
        <v>1867978</v>
      </c>
      <c r="AM5" s="74">
        <v>1960107</v>
      </c>
      <c r="AN5" s="74">
        <v>2028536</v>
      </c>
      <c r="AO5" s="74">
        <v>2066569</v>
      </c>
      <c r="AP5" s="74">
        <v>2100315</v>
      </c>
      <c r="AQ5" s="74">
        <v>2107700</v>
      </c>
      <c r="AR5" s="65">
        <v>2107226</v>
      </c>
      <c r="AS5" s="52"/>
      <c r="AT5" s="52"/>
      <c r="AU5" s="52"/>
      <c r="AV5" s="52"/>
      <c r="AW5" s="52"/>
      <c r="AX5" s="52"/>
      <c r="AY5" s="52"/>
      <c r="AZ5" s="52"/>
      <c r="BA5" s="52"/>
      <c r="BB5" s="52"/>
      <c r="BC5" s="52"/>
      <c r="BD5" s="52"/>
      <c r="BE5" s="52"/>
      <c r="BF5" s="52"/>
      <c r="BG5" s="52"/>
      <c r="BH5" s="52"/>
      <c r="BI5" s="52"/>
      <c r="BJ5" s="52"/>
      <c r="BK5" s="52"/>
      <c r="BL5" s="52"/>
      <c r="BM5" s="52"/>
      <c r="BN5" s="52"/>
      <c r="BO5" s="52"/>
      <c r="BP5" s="52"/>
      <c r="BQ5" s="52"/>
    </row>
    <row r="6" spans="1:69" s="16" customFormat="1" ht="21" customHeight="1" x14ac:dyDescent="0.15">
      <c r="A6" s="8"/>
      <c r="B6" s="17"/>
      <c r="C6" s="30" t="s">
        <v>42</v>
      </c>
      <c r="D6" s="75">
        <v>153208</v>
      </c>
      <c r="E6" s="76">
        <v>180580</v>
      </c>
      <c r="F6" s="76">
        <v>196870</v>
      </c>
      <c r="G6" s="76">
        <v>211035</v>
      </c>
      <c r="H6" s="76">
        <v>221418</v>
      </c>
      <c r="I6" s="77">
        <v>227707</v>
      </c>
      <c r="J6" s="78">
        <v>250899</v>
      </c>
      <c r="K6" s="76">
        <v>284596</v>
      </c>
      <c r="L6" s="78">
        <v>320872</v>
      </c>
      <c r="M6" s="78">
        <v>366975</v>
      </c>
      <c r="N6" s="78">
        <v>394813</v>
      </c>
      <c r="O6" s="78">
        <v>418176</v>
      </c>
      <c r="P6" s="77">
        <v>420231</v>
      </c>
      <c r="Q6" s="77">
        <v>422174</v>
      </c>
      <c r="R6" s="77">
        <v>421149</v>
      </c>
      <c r="S6" s="77">
        <v>418574</v>
      </c>
      <c r="T6" s="77">
        <v>415085</v>
      </c>
      <c r="U6" s="77">
        <v>413367</v>
      </c>
      <c r="V6" s="77">
        <v>413136</v>
      </c>
      <c r="W6" s="79">
        <v>406735</v>
      </c>
      <c r="X6" s="8"/>
      <c r="Y6" s="16" t="b">
        <f>EXACT(Z6,C6)</f>
        <v>1</v>
      </c>
      <c r="Z6" s="73" t="s">
        <v>43</v>
      </c>
      <c r="AA6" s="74">
        <v>153208</v>
      </c>
      <c r="AB6" s="74">
        <v>180580</v>
      </c>
      <c r="AC6" s="74">
        <v>196870</v>
      </c>
      <c r="AD6" s="74">
        <v>211035</v>
      </c>
      <c r="AE6" s="74">
        <v>221418</v>
      </c>
      <c r="AF6" s="74">
        <v>227707</v>
      </c>
      <c r="AG6" s="74">
        <v>250899</v>
      </c>
      <c r="AH6" s="74">
        <v>284596</v>
      </c>
      <c r="AI6" s="74">
        <v>320872</v>
      </c>
      <c r="AJ6" s="74">
        <v>366975</v>
      </c>
      <c r="AK6" s="74">
        <v>394813</v>
      </c>
      <c r="AL6" s="74">
        <v>418176</v>
      </c>
      <c r="AM6" s="74">
        <v>420231</v>
      </c>
      <c r="AN6" s="74">
        <v>422174</v>
      </c>
      <c r="AO6" s="74">
        <v>421149</v>
      </c>
      <c r="AP6" s="74">
        <v>418574</v>
      </c>
      <c r="AQ6" s="74">
        <v>415085</v>
      </c>
      <c r="AR6" s="16">
        <v>413367</v>
      </c>
      <c r="AS6" s="8"/>
      <c r="AT6" s="8"/>
      <c r="AU6" s="8"/>
      <c r="AV6" s="8"/>
      <c r="AW6" s="52"/>
      <c r="AX6" s="52"/>
      <c r="AY6" s="52"/>
      <c r="AZ6" s="52"/>
      <c r="BA6" s="52"/>
      <c r="BB6" s="52"/>
      <c r="BC6" s="52"/>
      <c r="BD6" s="52"/>
      <c r="BE6" s="52"/>
      <c r="BF6" s="52"/>
      <c r="BG6" s="52"/>
      <c r="BH6" s="52"/>
      <c r="BI6" s="52"/>
      <c r="BJ6" s="52"/>
      <c r="BK6" s="52"/>
      <c r="BL6" s="52"/>
      <c r="BM6" s="52"/>
      <c r="BN6" s="52"/>
      <c r="BO6" s="52"/>
      <c r="BP6" s="52"/>
      <c r="BQ6" s="8"/>
    </row>
    <row r="7" spans="1:69" s="16" customFormat="1" ht="21" customHeight="1" x14ac:dyDescent="0.15">
      <c r="A7" s="8"/>
      <c r="B7" s="17"/>
      <c r="C7" s="30" t="s">
        <v>44</v>
      </c>
      <c r="D7" s="75">
        <v>69525</v>
      </c>
      <c r="E7" s="76">
        <v>76191</v>
      </c>
      <c r="F7" s="76">
        <v>80506</v>
      </c>
      <c r="G7" s="76">
        <v>88908</v>
      </c>
      <c r="H7" s="76">
        <v>91819</v>
      </c>
      <c r="I7" s="80">
        <v>104094</v>
      </c>
      <c r="J7" s="81">
        <v>107326</v>
      </c>
      <c r="K7" s="76">
        <v>119107</v>
      </c>
      <c r="L7" s="81">
        <v>127395</v>
      </c>
      <c r="M7" s="81">
        <v>139128</v>
      </c>
      <c r="N7" s="81">
        <v>147775</v>
      </c>
      <c r="O7" s="81">
        <v>153456</v>
      </c>
      <c r="P7" s="80">
        <v>156215</v>
      </c>
      <c r="Q7" s="80">
        <v>158634</v>
      </c>
      <c r="R7" s="80">
        <v>160483</v>
      </c>
      <c r="S7" s="80">
        <v>161679</v>
      </c>
      <c r="T7" s="80">
        <v>161827</v>
      </c>
      <c r="U7" s="80">
        <v>162070</v>
      </c>
      <c r="V7" s="80">
        <v>161160</v>
      </c>
      <c r="W7" s="82">
        <v>159879</v>
      </c>
      <c r="X7" s="8"/>
      <c r="Y7" s="16" t="b">
        <f t="shared" ref="Y7:Y47" si="0">EXACT(Z7,C7)</f>
        <v>1</v>
      </c>
      <c r="Z7" s="73" t="s">
        <v>45</v>
      </c>
      <c r="AA7" s="74">
        <v>69525</v>
      </c>
      <c r="AB7" s="74">
        <v>76191</v>
      </c>
      <c r="AC7" s="74">
        <v>80506</v>
      </c>
      <c r="AD7" s="74">
        <v>88908</v>
      </c>
      <c r="AE7" s="74">
        <v>91819</v>
      </c>
      <c r="AF7" s="74">
        <v>104094</v>
      </c>
      <c r="AG7" s="74">
        <v>107326</v>
      </c>
      <c r="AH7" s="74">
        <v>119107</v>
      </c>
      <c r="AI7" s="74">
        <v>127395</v>
      </c>
      <c r="AJ7" s="74">
        <v>139128</v>
      </c>
      <c r="AK7" s="74">
        <v>147775</v>
      </c>
      <c r="AL7" s="74">
        <v>153456</v>
      </c>
      <c r="AM7" s="74">
        <v>156215</v>
      </c>
      <c r="AN7" s="74">
        <v>158634</v>
      </c>
      <c r="AO7" s="74">
        <v>160483</v>
      </c>
      <c r="AP7" s="74">
        <v>161679</v>
      </c>
      <c r="AQ7" s="74">
        <v>161827</v>
      </c>
      <c r="AR7" s="16">
        <v>162070</v>
      </c>
      <c r="AS7" s="8"/>
      <c r="AT7" s="8"/>
      <c r="AU7" s="8"/>
      <c r="AV7" s="8"/>
      <c r="AW7" s="52"/>
      <c r="AX7" s="52"/>
      <c r="AY7" s="52"/>
      <c r="AZ7" s="52"/>
      <c r="BA7" s="52"/>
      <c r="BB7" s="52"/>
      <c r="BC7" s="52"/>
      <c r="BD7" s="52"/>
      <c r="BE7" s="52"/>
      <c r="BF7" s="52"/>
      <c r="BG7" s="52"/>
      <c r="BH7" s="52"/>
      <c r="BI7" s="52"/>
      <c r="BJ7" s="52"/>
      <c r="BK7" s="52"/>
      <c r="BL7" s="52"/>
      <c r="BM7" s="52"/>
      <c r="BN7" s="52"/>
      <c r="BO7" s="52"/>
      <c r="BP7" s="52"/>
      <c r="BQ7" s="8"/>
    </row>
    <row r="8" spans="1:69" s="16" customFormat="1" ht="21" customHeight="1" x14ac:dyDescent="0.15">
      <c r="A8" s="8"/>
      <c r="B8" s="17"/>
      <c r="C8" s="30" t="s">
        <v>46</v>
      </c>
      <c r="D8" s="75">
        <v>63520</v>
      </c>
      <c r="E8" s="76">
        <v>63199</v>
      </c>
      <c r="F8" s="76">
        <v>67452</v>
      </c>
      <c r="G8" s="76">
        <v>71959</v>
      </c>
      <c r="H8" s="76">
        <v>79001</v>
      </c>
      <c r="I8" s="80">
        <v>90973</v>
      </c>
      <c r="J8" s="81">
        <v>91599</v>
      </c>
      <c r="K8" s="76">
        <v>94178</v>
      </c>
      <c r="L8" s="81">
        <v>92294</v>
      </c>
      <c r="M8" s="81">
        <v>90937</v>
      </c>
      <c r="N8" s="81">
        <v>88602</v>
      </c>
      <c r="O8" s="81">
        <v>91573</v>
      </c>
      <c r="P8" s="80">
        <v>95037</v>
      </c>
      <c r="Q8" s="80">
        <v>96459</v>
      </c>
      <c r="R8" s="80">
        <v>95859</v>
      </c>
      <c r="S8" s="80">
        <v>96680</v>
      </c>
      <c r="T8" s="80">
        <v>97023</v>
      </c>
      <c r="U8" s="80">
        <v>96231</v>
      </c>
      <c r="V8" s="80">
        <v>92747</v>
      </c>
      <c r="W8" s="82">
        <v>89182</v>
      </c>
      <c r="X8" s="8"/>
      <c r="Y8" s="16" t="b">
        <f t="shared" si="0"/>
        <v>1</v>
      </c>
      <c r="Z8" s="73" t="s">
        <v>47</v>
      </c>
      <c r="AA8" s="74">
        <v>63520</v>
      </c>
      <c r="AB8" s="74">
        <v>63199</v>
      </c>
      <c r="AC8" s="74">
        <v>67452</v>
      </c>
      <c r="AD8" s="74">
        <v>71959</v>
      </c>
      <c r="AE8" s="74">
        <v>79001</v>
      </c>
      <c r="AF8" s="74">
        <v>90973</v>
      </c>
      <c r="AG8" s="74">
        <v>91599</v>
      </c>
      <c r="AH8" s="74">
        <v>94178</v>
      </c>
      <c r="AI8" s="74">
        <v>92294</v>
      </c>
      <c r="AJ8" s="74">
        <v>90937</v>
      </c>
      <c r="AK8" s="74">
        <v>88602</v>
      </c>
      <c r="AL8" s="74">
        <v>91573</v>
      </c>
      <c r="AM8" s="74">
        <v>95037</v>
      </c>
      <c r="AN8" s="74">
        <v>96459</v>
      </c>
      <c r="AO8" s="74">
        <v>95859</v>
      </c>
      <c r="AP8" s="74">
        <v>96680</v>
      </c>
      <c r="AQ8" s="74">
        <v>97023</v>
      </c>
      <c r="AR8" s="16">
        <v>96231</v>
      </c>
      <c r="AS8" s="8"/>
      <c r="AT8" s="8"/>
      <c r="AU8" s="8"/>
      <c r="AV8" s="8"/>
      <c r="AW8" s="52"/>
      <c r="AX8" s="52"/>
      <c r="AY8" s="52"/>
      <c r="AZ8" s="52"/>
      <c r="BA8" s="52"/>
      <c r="BB8" s="52"/>
      <c r="BC8" s="52"/>
      <c r="BD8" s="52"/>
      <c r="BE8" s="52"/>
      <c r="BF8" s="52"/>
      <c r="BG8" s="52"/>
      <c r="BH8" s="52"/>
      <c r="BI8" s="52"/>
      <c r="BJ8" s="52"/>
      <c r="BK8" s="52"/>
      <c r="BL8" s="52"/>
      <c r="BM8" s="52"/>
      <c r="BN8" s="52"/>
      <c r="BO8" s="52"/>
      <c r="BP8" s="52"/>
      <c r="BQ8" s="8"/>
    </row>
    <row r="9" spans="1:69" s="16" customFormat="1" ht="21" customHeight="1" x14ac:dyDescent="0.15">
      <c r="A9" s="8"/>
      <c r="B9" s="17"/>
      <c r="C9" s="30" t="s">
        <v>48</v>
      </c>
      <c r="D9" s="75">
        <v>27657</v>
      </c>
      <c r="E9" s="76">
        <v>31275</v>
      </c>
      <c r="F9" s="76">
        <v>34277</v>
      </c>
      <c r="G9" s="76">
        <v>41121</v>
      </c>
      <c r="H9" s="76">
        <v>43404</v>
      </c>
      <c r="I9" s="80">
        <v>50226</v>
      </c>
      <c r="J9" s="81">
        <v>53089</v>
      </c>
      <c r="K9" s="76">
        <v>55978</v>
      </c>
      <c r="L9" s="81">
        <v>65099</v>
      </c>
      <c r="M9" s="81">
        <v>72948</v>
      </c>
      <c r="N9" s="81">
        <v>76846</v>
      </c>
      <c r="O9" s="81">
        <v>82174</v>
      </c>
      <c r="P9" s="80">
        <v>87812</v>
      </c>
      <c r="Q9" s="80">
        <v>97867</v>
      </c>
      <c r="R9" s="80">
        <v>106213</v>
      </c>
      <c r="S9" s="80">
        <v>113079</v>
      </c>
      <c r="T9" s="80">
        <v>115740</v>
      </c>
      <c r="U9" s="80">
        <v>114876</v>
      </c>
      <c r="V9" s="80">
        <v>112595</v>
      </c>
      <c r="W9" s="82">
        <v>110441</v>
      </c>
      <c r="X9" s="8"/>
      <c r="Y9" s="16" t="b">
        <f t="shared" si="0"/>
        <v>1</v>
      </c>
      <c r="Z9" s="73" t="s">
        <v>49</v>
      </c>
      <c r="AA9" s="83">
        <v>27657</v>
      </c>
      <c r="AB9" s="83">
        <v>31275</v>
      </c>
      <c r="AC9" s="83">
        <v>34277</v>
      </c>
      <c r="AD9" s="83">
        <v>41121</v>
      </c>
      <c r="AE9" s="83">
        <v>43404</v>
      </c>
      <c r="AF9" s="83">
        <v>50226</v>
      </c>
      <c r="AG9" s="83">
        <v>53089</v>
      </c>
      <c r="AH9" s="83">
        <v>55978</v>
      </c>
      <c r="AI9" s="83">
        <v>65099</v>
      </c>
      <c r="AJ9" s="83">
        <v>72948</v>
      </c>
      <c r="AK9" s="83">
        <v>76846</v>
      </c>
      <c r="AL9" s="83">
        <v>82174</v>
      </c>
      <c r="AM9" s="83">
        <v>87812</v>
      </c>
      <c r="AN9" s="83">
        <v>97867</v>
      </c>
      <c r="AO9" s="83">
        <v>106213</v>
      </c>
      <c r="AP9" s="83">
        <v>113079</v>
      </c>
      <c r="AQ9" s="83">
        <v>115740</v>
      </c>
      <c r="AR9" s="16">
        <v>114876</v>
      </c>
      <c r="AS9" s="8"/>
      <c r="AT9" s="8"/>
      <c r="AU9" s="8"/>
      <c r="AV9" s="8"/>
      <c r="AW9" s="52"/>
      <c r="AX9" s="52"/>
      <c r="AY9" s="52"/>
      <c r="AZ9" s="52"/>
      <c r="BA9" s="52"/>
      <c r="BB9" s="52"/>
      <c r="BC9" s="52"/>
      <c r="BD9" s="52"/>
      <c r="BE9" s="52"/>
      <c r="BF9" s="52"/>
      <c r="BG9" s="52"/>
      <c r="BH9" s="52"/>
      <c r="BI9" s="52"/>
      <c r="BJ9" s="52"/>
      <c r="BK9" s="52"/>
      <c r="BL9" s="52"/>
      <c r="BM9" s="52"/>
      <c r="BN9" s="52"/>
      <c r="BO9" s="52"/>
      <c r="BP9" s="52"/>
      <c r="BQ9" s="8"/>
    </row>
    <row r="10" spans="1:69" s="16" customFormat="1" ht="21" customHeight="1" x14ac:dyDescent="0.15">
      <c r="A10" s="8"/>
      <c r="B10" s="17"/>
      <c r="C10" s="30" t="s">
        <v>50</v>
      </c>
      <c r="D10" s="75">
        <v>53401</v>
      </c>
      <c r="E10" s="76">
        <v>54117</v>
      </c>
      <c r="F10" s="76">
        <v>55611</v>
      </c>
      <c r="G10" s="76">
        <v>55280</v>
      </c>
      <c r="H10" s="76">
        <v>56000</v>
      </c>
      <c r="I10" s="80">
        <v>69389</v>
      </c>
      <c r="J10" s="81">
        <v>69251</v>
      </c>
      <c r="K10" s="76">
        <v>67961</v>
      </c>
      <c r="L10" s="81">
        <v>67048</v>
      </c>
      <c r="M10" s="81">
        <v>67088</v>
      </c>
      <c r="N10" s="81">
        <v>69201</v>
      </c>
      <c r="O10" s="81">
        <v>73624</v>
      </c>
      <c r="P10" s="80">
        <v>78529</v>
      </c>
      <c r="Q10" s="80">
        <v>83363</v>
      </c>
      <c r="R10" s="80">
        <v>87117</v>
      </c>
      <c r="S10" s="80">
        <v>90147</v>
      </c>
      <c r="T10" s="80">
        <v>92061</v>
      </c>
      <c r="U10" s="80">
        <v>92597</v>
      </c>
      <c r="V10" s="80">
        <v>91418</v>
      </c>
      <c r="W10" s="82">
        <v>89153</v>
      </c>
      <c r="X10" s="8"/>
      <c r="Y10" s="16" t="b">
        <f t="shared" si="0"/>
        <v>1</v>
      </c>
      <c r="Z10" s="73" t="s">
        <v>51</v>
      </c>
      <c r="AA10" s="74">
        <v>53401</v>
      </c>
      <c r="AB10" s="74">
        <v>54117</v>
      </c>
      <c r="AC10" s="74">
        <v>55611</v>
      </c>
      <c r="AD10" s="74">
        <v>55280</v>
      </c>
      <c r="AE10" s="74">
        <v>56000</v>
      </c>
      <c r="AF10" s="74">
        <v>69389</v>
      </c>
      <c r="AG10" s="74">
        <v>69251</v>
      </c>
      <c r="AH10" s="74">
        <v>67961</v>
      </c>
      <c r="AI10" s="74">
        <v>67048</v>
      </c>
      <c r="AJ10" s="74">
        <v>67088</v>
      </c>
      <c r="AK10" s="74">
        <v>69201</v>
      </c>
      <c r="AL10" s="74">
        <v>73624</v>
      </c>
      <c r="AM10" s="74">
        <v>78529</v>
      </c>
      <c r="AN10" s="74">
        <v>83363</v>
      </c>
      <c r="AO10" s="74">
        <v>87117</v>
      </c>
      <c r="AP10" s="74">
        <v>90147</v>
      </c>
      <c r="AQ10" s="74">
        <v>92061</v>
      </c>
      <c r="AR10" s="16">
        <v>92597</v>
      </c>
      <c r="AS10" s="8"/>
      <c r="AT10" s="8"/>
      <c r="AU10" s="8"/>
      <c r="AV10" s="8"/>
      <c r="AW10" s="52"/>
      <c r="AX10" s="52"/>
      <c r="AY10" s="52"/>
      <c r="AZ10" s="52"/>
      <c r="BA10" s="52"/>
      <c r="BB10" s="52"/>
      <c r="BC10" s="52"/>
      <c r="BD10" s="52"/>
      <c r="BE10" s="52"/>
      <c r="BF10" s="52"/>
      <c r="BG10" s="52"/>
      <c r="BH10" s="52"/>
      <c r="BI10" s="52"/>
      <c r="BJ10" s="52"/>
      <c r="BK10" s="52"/>
      <c r="BL10" s="52"/>
      <c r="BM10" s="52"/>
      <c r="BN10" s="52"/>
      <c r="BO10" s="52"/>
      <c r="BP10" s="52"/>
      <c r="BQ10" s="8"/>
    </row>
    <row r="11" spans="1:69" s="16" customFormat="1" ht="21" customHeight="1" x14ac:dyDescent="0.15">
      <c r="A11" s="8"/>
      <c r="B11" s="17"/>
      <c r="C11" s="30" t="s">
        <v>52</v>
      </c>
      <c r="D11" s="75">
        <v>54280</v>
      </c>
      <c r="E11" s="76">
        <v>59267</v>
      </c>
      <c r="F11" s="76">
        <v>61193</v>
      </c>
      <c r="G11" s="76">
        <v>60604</v>
      </c>
      <c r="H11" s="76">
        <v>61295</v>
      </c>
      <c r="I11" s="80">
        <v>76402</v>
      </c>
      <c r="J11" s="81">
        <v>79979</v>
      </c>
      <c r="K11" s="76">
        <v>80200</v>
      </c>
      <c r="L11" s="81">
        <v>79977</v>
      </c>
      <c r="M11" s="81">
        <v>78003</v>
      </c>
      <c r="N11" s="81">
        <v>77279</v>
      </c>
      <c r="O11" s="81">
        <v>80034</v>
      </c>
      <c r="P11" s="80">
        <v>81391</v>
      </c>
      <c r="Q11" s="80">
        <v>82229</v>
      </c>
      <c r="R11" s="80">
        <v>82248</v>
      </c>
      <c r="S11" s="80">
        <v>83260</v>
      </c>
      <c r="T11" s="80">
        <v>82964</v>
      </c>
      <c r="U11" s="80">
        <v>84080</v>
      </c>
      <c r="V11" s="80">
        <v>80910</v>
      </c>
      <c r="W11" s="82">
        <v>78883</v>
      </c>
      <c r="X11" s="8"/>
      <c r="Y11" s="16" t="b">
        <f t="shared" si="0"/>
        <v>1</v>
      </c>
      <c r="Z11" s="73" t="s">
        <v>128</v>
      </c>
      <c r="AA11" s="74">
        <v>54280</v>
      </c>
      <c r="AB11" s="74">
        <v>59267</v>
      </c>
      <c r="AC11" s="74">
        <v>61193</v>
      </c>
      <c r="AD11" s="74">
        <v>60604</v>
      </c>
      <c r="AE11" s="74">
        <v>61295</v>
      </c>
      <c r="AF11" s="74">
        <v>76402</v>
      </c>
      <c r="AG11" s="74">
        <v>79979</v>
      </c>
      <c r="AH11" s="74">
        <v>80200</v>
      </c>
      <c r="AI11" s="74">
        <v>79977</v>
      </c>
      <c r="AJ11" s="74">
        <v>78003</v>
      </c>
      <c r="AK11" s="74">
        <v>77279</v>
      </c>
      <c r="AL11" s="74">
        <v>80034</v>
      </c>
      <c r="AM11" s="74">
        <v>81391</v>
      </c>
      <c r="AN11" s="74">
        <v>82229</v>
      </c>
      <c r="AO11" s="74">
        <v>82248</v>
      </c>
      <c r="AP11" s="74">
        <v>83260</v>
      </c>
      <c r="AQ11" s="74">
        <v>82964</v>
      </c>
      <c r="AR11" s="16">
        <v>84080</v>
      </c>
      <c r="AS11" s="8"/>
      <c r="AT11" s="8"/>
      <c r="AU11" s="8"/>
      <c r="AV11" s="8"/>
      <c r="AW11" s="52"/>
      <c r="AX11" s="52"/>
      <c r="AY11" s="52"/>
      <c r="AZ11" s="52"/>
      <c r="BA11" s="52"/>
      <c r="BB11" s="52"/>
      <c r="BC11" s="52"/>
      <c r="BD11" s="52"/>
      <c r="BE11" s="52"/>
      <c r="BF11" s="52"/>
      <c r="BG11" s="52"/>
      <c r="BH11" s="52"/>
      <c r="BI11" s="52"/>
      <c r="BJ11" s="52"/>
      <c r="BK11" s="52"/>
      <c r="BL11" s="52"/>
      <c r="BM11" s="52"/>
      <c r="BN11" s="52"/>
      <c r="BO11" s="52"/>
      <c r="BP11" s="52"/>
      <c r="BQ11" s="8"/>
    </row>
    <row r="12" spans="1:69" s="16" customFormat="1" ht="21" customHeight="1" x14ac:dyDescent="0.15">
      <c r="A12" s="8"/>
      <c r="B12" s="17"/>
      <c r="C12" s="30" t="s">
        <v>53</v>
      </c>
      <c r="D12" s="75">
        <v>27065</v>
      </c>
      <c r="E12" s="76">
        <v>28346</v>
      </c>
      <c r="F12" s="76">
        <v>28208</v>
      </c>
      <c r="G12" s="76">
        <v>26835</v>
      </c>
      <c r="H12" s="76">
        <v>26769</v>
      </c>
      <c r="I12" s="80">
        <v>33166</v>
      </c>
      <c r="J12" s="81">
        <v>33397</v>
      </c>
      <c r="K12" s="76">
        <v>31188</v>
      </c>
      <c r="L12" s="81">
        <v>28937</v>
      </c>
      <c r="M12" s="81">
        <v>26847</v>
      </c>
      <c r="N12" s="81">
        <v>26421</v>
      </c>
      <c r="O12" s="81">
        <v>26791</v>
      </c>
      <c r="P12" s="80">
        <v>26825</v>
      </c>
      <c r="Q12" s="80">
        <v>26935</v>
      </c>
      <c r="R12" s="80">
        <v>26022</v>
      </c>
      <c r="S12" s="80">
        <v>25969</v>
      </c>
      <c r="T12" s="80">
        <v>24662</v>
      </c>
      <c r="U12" s="80">
        <v>23390</v>
      </c>
      <c r="V12" s="80">
        <v>22629</v>
      </c>
      <c r="W12" s="82">
        <v>20760</v>
      </c>
      <c r="X12" s="8"/>
      <c r="Y12" s="16" t="b">
        <f t="shared" si="0"/>
        <v>1</v>
      </c>
      <c r="Z12" s="73" t="s">
        <v>54</v>
      </c>
      <c r="AA12" s="74">
        <v>27065</v>
      </c>
      <c r="AB12" s="74">
        <v>28346</v>
      </c>
      <c r="AC12" s="74">
        <v>28208</v>
      </c>
      <c r="AD12" s="74">
        <v>26835</v>
      </c>
      <c r="AE12" s="74">
        <v>26769</v>
      </c>
      <c r="AF12" s="74">
        <v>33166</v>
      </c>
      <c r="AG12" s="74">
        <v>33397</v>
      </c>
      <c r="AH12" s="74">
        <v>31188</v>
      </c>
      <c r="AI12" s="74">
        <v>28937</v>
      </c>
      <c r="AJ12" s="74">
        <v>26847</v>
      </c>
      <c r="AK12" s="74">
        <v>26421</v>
      </c>
      <c r="AL12" s="74">
        <v>26791</v>
      </c>
      <c r="AM12" s="74">
        <v>26825</v>
      </c>
      <c r="AN12" s="74">
        <v>26935</v>
      </c>
      <c r="AO12" s="74">
        <v>26022</v>
      </c>
      <c r="AP12" s="74">
        <v>25969</v>
      </c>
      <c r="AQ12" s="74">
        <v>24662</v>
      </c>
      <c r="AR12" s="16">
        <v>23390</v>
      </c>
      <c r="AS12" s="8"/>
      <c r="AT12" s="8"/>
      <c r="AU12" s="8"/>
      <c r="AV12" s="8"/>
      <c r="AW12" s="52"/>
      <c r="AX12" s="52"/>
      <c r="AY12" s="52"/>
      <c r="AZ12" s="52"/>
      <c r="BA12" s="52"/>
      <c r="BB12" s="52"/>
      <c r="BC12" s="52"/>
      <c r="BD12" s="52"/>
      <c r="BE12" s="52"/>
      <c r="BF12" s="52"/>
      <c r="BG12" s="52"/>
      <c r="BH12" s="52"/>
      <c r="BI12" s="52"/>
      <c r="BJ12" s="52"/>
      <c r="BK12" s="52"/>
      <c r="BL12" s="52"/>
      <c r="BM12" s="52"/>
      <c r="BN12" s="52"/>
      <c r="BO12" s="52"/>
      <c r="BP12" s="52"/>
      <c r="BQ12" s="8"/>
    </row>
    <row r="13" spans="1:69" s="16" customFormat="1" ht="21" customHeight="1" x14ac:dyDescent="0.15">
      <c r="A13" s="8"/>
      <c r="B13" s="17"/>
      <c r="C13" s="30" t="s">
        <v>55</v>
      </c>
      <c r="D13" s="75">
        <v>23215</v>
      </c>
      <c r="E13" s="76">
        <v>24054</v>
      </c>
      <c r="F13" s="76">
        <v>26132</v>
      </c>
      <c r="G13" s="76">
        <v>26947</v>
      </c>
      <c r="H13" s="76">
        <v>28000</v>
      </c>
      <c r="I13" s="80">
        <v>35003</v>
      </c>
      <c r="J13" s="81">
        <v>35465</v>
      </c>
      <c r="K13" s="76">
        <v>36233</v>
      </c>
      <c r="L13" s="81">
        <v>36905</v>
      </c>
      <c r="M13" s="81">
        <v>38132</v>
      </c>
      <c r="N13" s="81">
        <v>38279</v>
      </c>
      <c r="O13" s="81">
        <v>39374</v>
      </c>
      <c r="P13" s="80">
        <v>40066</v>
      </c>
      <c r="Q13" s="80">
        <v>40078</v>
      </c>
      <c r="R13" s="80">
        <v>41006</v>
      </c>
      <c r="S13" s="80">
        <v>42003</v>
      </c>
      <c r="T13" s="80">
        <v>42298</v>
      </c>
      <c r="U13" s="80">
        <v>42065</v>
      </c>
      <c r="V13" s="80">
        <v>40387</v>
      </c>
      <c r="W13" s="82">
        <v>38730</v>
      </c>
      <c r="X13" s="8"/>
      <c r="Y13" s="16" t="b">
        <f t="shared" si="0"/>
        <v>1</v>
      </c>
      <c r="Z13" s="73" t="s">
        <v>56</v>
      </c>
      <c r="AA13" s="74">
        <v>23215</v>
      </c>
      <c r="AB13" s="74">
        <v>24054</v>
      </c>
      <c r="AC13" s="74">
        <v>26132</v>
      </c>
      <c r="AD13" s="74">
        <v>26947</v>
      </c>
      <c r="AE13" s="74">
        <v>28000</v>
      </c>
      <c r="AF13" s="74">
        <v>35003</v>
      </c>
      <c r="AG13" s="74">
        <v>35465</v>
      </c>
      <c r="AH13" s="74">
        <v>36233</v>
      </c>
      <c r="AI13" s="74">
        <v>36905</v>
      </c>
      <c r="AJ13" s="74">
        <v>38132</v>
      </c>
      <c r="AK13" s="74">
        <v>38279</v>
      </c>
      <c r="AL13" s="74">
        <v>39374</v>
      </c>
      <c r="AM13" s="74">
        <v>40066</v>
      </c>
      <c r="AN13" s="74">
        <v>40078</v>
      </c>
      <c r="AO13" s="74">
        <v>41006</v>
      </c>
      <c r="AP13" s="74">
        <v>42003</v>
      </c>
      <c r="AQ13" s="74">
        <v>42298</v>
      </c>
      <c r="AR13" s="16">
        <v>42065</v>
      </c>
      <c r="AS13" s="8"/>
      <c r="AT13" s="8"/>
      <c r="AU13" s="8"/>
      <c r="AV13" s="8"/>
      <c r="AW13" s="52"/>
      <c r="AX13" s="52"/>
      <c r="AY13" s="52"/>
      <c r="AZ13" s="52"/>
      <c r="BA13" s="52"/>
      <c r="BB13" s="52"/>
      <c r="BC13" s="52"/>
      <c r="BD13" s="52"/>
      <c r="BE13" s="52"/>
      <c r="BF13" s="52"/>
      <c r="BG13" s="52"/>
      <c r="BH13" s="52"/>
      <c r="BI13" s="52"/>
      <c r="BJ13" s="52"/>
      <c r="BK13" s="52"/>
      <c r="BL13" s="52"/>
      <c r="BM13" s="52"/>
      <c r="BN13" s="52"/>
      <c r="BO13" s="52"/>
      <c r="BP13" s="52"/>
      <c r="BQ13" s="8"/>
    </row>
    <row r="14" spans="1:69" s="16" customFormat="1" ht="21" customHeight="1" x14ac:dyDescent="0.15">
      <c r="A14" s="8"/>
      <c r="B14" s="17"/>
      <c r="C14" s="30" t="s">
        <v>57</v>
      </c>
      <c r="D14" s="75">
        <v>30377</v>
      </c>
      <c r="E14" s="76">
        <v>31062</v>
      </c>
      <c r="F14" s="76">
        <v>30449</v>
      </c>
      <c r="G14" s="76">
        <v>30538</v>
      </c>
      <c r="H14" s="76">
        <v>30612</v>
      </c>
      <c r="I14" s="80">
        <v>38403</v>
      </c>
      <c r="J14" s="81">
        <v>38235</v>
      </c>
      <c r="K14" s="76">
        <v>38672</v>
      </c>
      <c r="L14" s="81">
        <v>41438</v>
      </c>
      <c r="M14" s="81">
        <v>45526</v>
      </c>
      <c r="N14" s="81">
        <v>48075</v>
      </c>
      <c r="O14" s="81">
        <v>52570</v>
      </c>
      <c r="P14" s="80">
        <v>56975</v>
      </c>
      <c r="Q14" s="80">
        <v>59760</v>
      </c>
      <c r="R14" s="80">
        <v>61460</v>
      </c>
      <c r="S14" s="80">
        <v>63962</v>
      </c>
      <c r="T14" s="80">
        <v>64713</v>
      </c>
      <c r="U14" s="80">
        <v>66730</v>
      </c>
      <c r="V14" s="80">
        <v>67197</v>
      </c>
      <c r="W14" s="82">
        <v>67337</v>
      </c>
      <c r="X14" s="8"/>
      <c r="Y14" s="16" t="b">
        <f t="shared" si="0"/>
        <v>1</v>
      </c>
      <c r="Z14" s="73" t="s">
        <v>58</v>
      </c>
      <c r="AA14" s="74">
        <v>30377</v>
      </c>
      <c r="AB14" s="74">
        <v>31062</v>
      </c>
      <c r="AC14" s="74">
        <v>30449</v>
      </c>
      <c r="AD14" s="74">
        <v>30538</v>
      </c>
      <c r="AE14" s="74">
        <v>30612</v>
      </c>
      <c r="AF14" s="74">
        <v>38403</v>
      </c>
      <c r="AG14" s="74">
        <v>38235</v>
      </c>
      <c r="AH14" s="74">
        <v>38672</v>
      </c>
      <c r="AI14" s="74">
        <v>41438</v>
      </c>
      <c r="AJ14" s="74">
        <v>45526</v>
      </c>
      <c r="AK14" s="74">
        <v>48075</v>
      </c>
      <c r="AL14" s="74">
        <v>52570</v>
      </c>
      <c r="AM14" s="74">
        <v>56975</v>
      </c>
      <c r="AN14" s="74">
        <v>59760</v>
      </c>
      <c r="AO14" s="74">
        <v>61460</v>
      </c>
      <c r="AP14" s="74">
        <v>63962</v>
      </c>
      <c r="AQ14" s="74">
        <v>64713</v>
      </c>
      <c r="AR14" s="16">
        <v>66730</v>
      </c>
      <c r="AS14" s="8"/>
      <c r="AT14" s="8"/>
      <c r="AU14" s="8"/>
      <c r="AV14" s="8"/>
      <c r="AW14" s="52"/>
      <c r="AX14" s="52"/>
      <c r="AY14" s="52"/>
      <c r="AZ14" s="52"/>
      <c r="BA14" s="52"/>
      <c r="BB14" s="52"/>
      <c r="BC14" s="52"/>
      <c r="BD14" s="52"/>
      <c r="BE14" s="52"/>
      <c r="BF14" s="52"/>
      <c r="BG14" s="52"/>
      <c r="BH14" s="52"/>
      <c r="BI14" s="52"/>
      <c r="BJ14" s="52"/>
      <c r="BK14" s="52"/>
      <c r="BL14" s="52"/>
      <c r="BM14" s="52"/>
      <c r="BN14" s="52"/>
      <c r="BO14" s="52"/>
      <c r="BP14" s="52"/>
      <c r="BQ14" s="8"/>
    </row>
    <row r="15" spans="1:69" s="16" customFormat="1" ht="21" customHeight="1" x14ac:dyDescent="0.15">
      <c r="A15" s="8"/>
      <c r="B15" s="17"/>
      <c r="C15" s="30" t="s">
        <v>59</v>
      </c>
      <c r="D15" s="75">
        <v>47293</v>
      </c>
      <c r="E15" s="76">
        <v>49967</v>
      </c>
      <c r="F15" s="76">
        <v>49491</v>
      </c>
      <c r="G15" s="76">
        <v>51563</v>
      </c>
      <c r="H15" s="76">
        <v>49876</v>
      </c>
      <c r="I15" s="80">
        <v>61624</v>
      </c>
      <c r="J15" s="81">
        <v>62712</v>
      </c>
      <c r="K15" s="76">
        <v>62259</v>
      </c>
      <c r="L15" s="81">
        <v>61058</v>
      </c>
      <c r="M15" s="81">
        <v>59046</v>
      </c>
      <c r="N15" s="81">
        <v>57876</v>
      </c>
      <c r="O15" s="81">
        <v>58647</v>
      </c>
      <c r="P15" s="80">
        <v>59161</v>
      </c>
      <c r="Q15" s="80">
        <v>59283</v>
      </c>
      <c r="R15" s="80">
        <v>58044</v>
      </c>
      <c r="S15" s="80">
        <v>58107</v>
      </c>
      <c r="T15" s="80">
        <v>57274</v>
      </c>
      <c r="U15" s="80">
        <v>55761</v>
      </c>
      <c r="V15" s="80">
        <v>53718</v>
      </c>
      <c r="W15" s="82">
        <v>51073</v>
      </c>
      <c r="X15" s="8"/>
      <c r="Y15" s="16" t="b">
        <f t="shared" si="0"/>
        <v>1</v>
      </c>
      <c r="Z15" s="73" t="s">
        <v>60</v>
      </c>
      <c r="AA15" s="74">
        <v>47293</v>
      </c>
      <c r="AB15" s="74">
        <v>49967</v>
      </c>
      <c r="AC15" s="74">
        <v>49491</v>
      </c>
      <c r="AD15" s="74">
        <v>51563</v>
      </c>
      <c r="AE15" s="74">
        <v>49876</v>
      </c>
      <c r="AF15" s="74">
        <v>61624</v>
      </c>
      <c r="AG15" s="74">
        <v>62712</v>
      </c>
      <c r="AH15" s="74">
        <v>62259</v>
      </c>
      <c r="AI15" s="74">
        <v>61058</v>
      </c>
      <c r="AJ15" s="74">
        <v>59046</v>
      </c>
      <c r="AK15" s="74">
        <v>57876</v>
      </c>
      <c r="AL15" s="74">
        <v>58647</v>
      </c>
      <c r="AM15" s="74">
        <v>59161</v>
      </c>
      <c r="AN15" s="74">
        <v>59283</v>
      </c>
      <c r="AO15" s="74">
        <v>58044</v>
      </c>
      <c r="AP15" s="74">
        <v>58107</v>
      </c>
      <c r="AQ15" s="74">
        <v>57274</v>
      </c>
      <c r="AR15" s="16">
        <v>55761</v>
      </c>
      <c r="AS15" s="8"/>
      <c r="AT15" s="8"/>
      <c r="AU15" s="8"/>
      <c r="AV15" s="8"/>
      <c r="AW15" s="52"/>
      <c r="AX15" s="52"/>
      <c r="AY15" s="52"/>
      <c r="AZ15" s="52"/>
      <c r="BA15" s="52"/>
      <c r="BB15" s="52"/>
      <c r="BC15" s="52"/>
      <c r="BD15" s="52"/>
      <c r="BE15" s="52"/>
      <c r="BF15" s="52"/>
      <c r="BG15" s="52"/>
      <c r="BH15" s="52"/>
      <c r="BI15" s="52"/>
      <c r="BJ15" s="52"/>
      <c r="BK15" s="52"/>
      <c r="BL15" s="52"/>
      <c r="BM15" s="52"/>
      <c r="BN15" s="52"/>
      <c r="BO15" s="52"/>
      <c r="BP15" s="52"/>
      <c r="BQ15" s="8"/>
    </row>
    <row r="16" spans="1:69" s="16" customFormat="1" ht="21" customHeight="1" x14ac:dyDescent="0.15">
      <c r="A16" s="8"/>
      <c r="B16" s="17"/>
      <c r="C16" s="30" t="s">
        <v>61</v>
      </c>
      <c r="D16" s="75">
        <v>19316</v>
      </c>
      <c r="E16" s="76">
        <v>20384</v>
      </c>
      <c r="F16" s="76">
        <v>22348</v>
      </c>
      <c r="G16" s="76">
        <v>23573</v>
      </c>
      <c r="H16" s="76">
        <v>24316</v>
      </c>
      <c r="I16" s="80">
        <v>30928</v>
      </c>
      <c r="J16" s="81">
        <v>31068</v>
      </c>
      <c r="K16" s="76">
        <v>31144</v>
      </c>
      <c r="L16" s="81">
        <v>31132</v>
      </c>
      <c r="M16" s="81">
        <v>32779</v>
      </c>
      <c r="N16" s="81">
        <v>35075</v>
      </c>
      <c r="O16" s="81">
        <v>37524</v>
      </c>
      <c r="P16" s="80">
        <v>39531</v>
      </c>
      <c r="Q16" s="80">
        <v>41700</v>
      </c>
      <c r="R16" s="80">
        <v>43013</v>
      </c>
      <c r="S16" s="80">
        <v>46065</v>
      </c>
      <c r="T16" s="80">
        <v>50063</v>
      </c>
      <c r="U16" s="80">
        <v>52133</v>
      </c>
      <c r="V16" s="80">
        <v>54729</v>
      </c>
      <c r="W16" s="82">
        <v>55384</v>
      </c>
      <c r="X16" s="8"/>
      <c r="Y16" s="16" t="b">
        <f t="shared" si="0"/>
        <v>1</v>
      </c>
      <c r="Z16" s="73" t="s">
        <v>62</v>
      </c>
      <c r="AA16" s="74">
        <v>19316</v>
      </c>
      <c r="AB16" s="74">
        <v>20384</v>
      </c>
      <c r="AC16" s="74">
        <v>22348</v>
      </c>
      <c r="AD16" s="74">
        <v>23573</v>
      </c>
      <c r="AE16" s="74">
        <v>24316</v>
      </c>
      <c r="AF16" s="74">
        <v>30928</v>
      </c>
      <c r="AG16" s="74">
        <v>31068</v>
      </c>
      <c r="AH16" s="74">
        <v>31144</v>
      </c>
      <c r="AI16" s="74">
        <v>31132</v>
      </c>
      <c r="AJ16" s="74">
        <v>32779</v>
      </c>
      <c r="AK16" s="74">
        <v>35075</v>
      </c>
      <c r="AL16" s="74">
        <v>37524</v>
      </c>
      <c r="AM16" s="74">
        <v>39531</v>
      </c>
      <c r="AN16" s="74">
        <v>41700</v>
      </c>
      <c r="AO16" s="74">
        <v>43013</v>
      </c>
      <c r="AP16" s="74">
        <v>46065</v>
      </c>
      <c r="AQ16" s="74">
        <v>50063</v>
      </c>
      <c r="AR16" s="16">
        <v>52133</v>
      </c>
      <c r="AS16" s="8"/>
      <c r="AT16" s="8"/>
      <c r="AU16" s="8"/>
      <c r="AV16" s="8"/>
      <c r="AW16" s="52"/>
      <c r="AX16" s="52"/>
      <c r="AY16" s="52"/>
      <c r="AZ16" s="52"/>
      <c r="BA16" s="52"/>
      <c r="BB16" s="52"/>
      <c r="BC16" s="52"/>
      <c r="BD16" s="52"/>
      <c r="BE16" s="52"/>
      <c r="BF16" s="52"/>
      <c r="BG16" s="52"/>
      <c r="BH16" s="52"/>
      <c r="BI16" s="52"/>
      <c r="BJ16" s="52"/>
      <c r="BK16" s="52"/>
      <c r="BL16" s="52"/>
      <c r="BM16" s="52"/>
      <c r="BN16" s="52"/>
      <c r="BO16" s="52"/>
      <c r="BP16" s="52"/>
      <c r="BQ16" s="8"/>
    </row>
    <row r="17" spans="1:69" s="16" customFormat="1" ht="21" customHeight="1" x14ac:dyDescent="0.15">
      <c r="A17" s="8"/>
      <c r="B17" s="17"/>
      <c r="C17" s="30" t="s">
        <v>63</v>
      </c>
      <c r="D17" s="75">
        <v>28396</v>
      </c>
      <c r="E17" s="76">
        <v>32117</v>
      </c>
      <c r="F17" s="76">
        <v>33768</v>
      </c>
      <c r="G17" s="76">
        <v>39817</v>
      </c>
      <c r="H17" s="76">
        <v>40707</v>
      </c>
      <c r="I17" s="80">
        <v>45411</v>
      </c>
      <c r="J17" s="81">
        <v>47935</v>
      </c>
      <c r="K17" s="76">
        <v>50626</v>
      </c>
      <c r="L17" s="81">
        <v>55198</v>
      </c>
      <c r="M17" s="81">
        <v>59038</v>
      </c>
      <c r="N17" s="81">
        <v>60786</v>
      </c>
      <c r="O17" s="81">
        <v>63324</v>
      </c>
      <c r="P17" s="80">
        <v>65038</v>
      </c>
      <c r="Q17" s="80">
        <v>65308</v>
      </c>
      <c r="R17" s="80">
        <v>64946</v>
      </c>
      <c r="S17" s="80">
        <v>65631</v>
      </c>
      <c r="T17" s="80">
        <v>63283</v>
      </c>
      <c r="U17" s="80">
        <v>62102</v>
      </c>
      <c r="V17" s="80">
        <v>60475</v>
      </c>
      <c r="W17" s="82">
        <v>57827</v>
      </c>
      <c r="X17" s="8"/>
      <c r="Y17" s="16" t="b">
        <f t="shared" si="0"/>
        <v>1</v>
      </c>
      <c r="Z17" s="73" t="s">
        <v>64</v>
      </c>
      <c r="AA17" s="74">
        <v>28396</v>
      </c>
      <c r="AB17" s="74">
        <v>32117</v>
      </c>
      <c r="AC17" s="74">
        <v>33768</v>
      </c>
      <c r="AD17" s="74">
        <v>39817</v>
      </c>
      <c r="AE17" s="74">
        <v>40707</v>
      </c>
      <c r="AF17" s="74">
        <v>45411</v>
      </c>
      <c r="AG17" s="74">
        <v>47935</v>
      </c>
      <c r="AH17" s="74">
        <v>50626</v>
      </c>
      <c r="AI17" s="74">
        <v>55198</v>
      </c>
      <c r="AJ17" s="74">
        <v>59038</v>
      </c>
      <c r="AK17" s="74">
        <v>60786</v>
      </c>
      <c r="AL17" s="74">
        <v>63324</v>
      </c>
      <c r="AM17" s="74">
        <v>65038</v>
      </c>
      <c r="AN17" s="74">
        <v>65308</v>
      </c>
      <c r="AO17" s="74">
        <v>64946</v>
      </c>
      <c r="AP17" s="74">
        <v>65631</v>
      </c>
      <c r="AQ17" s="74">
        <v>63283</v>
      </c>
      <c r="AR17" s="16">
        <v>62102</v>
      </c>
      <c r="AS17" s="8"/>
      <c r="AT17" s="8"/>
      <c r="AU17" s="8"/>
      <c r="AV17" s="8"/>
      <c r="AW17" s="52"/>
      <c r="AX17" s="52"/>
      <c r="AY17" s="52"/>
      <c r="AZ17" s="52"/>
      <c r="BA17" s="52"/>
      <c r="BB17" s="52"/>
      <c r="BC17" s="52"/>
      <c r="BD17" s="52"/>
      <c r="BE17" s="52"/>
      <c r="BF17" s="52"/>
      <c r="BG17" s="52"/>
      <c r="BH17" s="52"/>
      <c r="BI17" s="52"/>
      <c r="BJ17" s="52"/>
      <c r="BK17" s="52"/>
      <c r="BL17" s="52"/>
      <c r="BM17" s="52"/>
      <c r="BN17" s="52"/>
      <c r="BO17" s="52"/>
      <c r="BP17" s="52"/>
      <c r="BQ17" s="8"/>
    </row>
    <row r="18" spans="1:69" s="16" customFormat="1" ht="21" customHeight="1" x14ac:dyDescent="0.15">
      <c r="A18" s="8"/>
      <c r="B18" s="17"/>
      <c r="C18" s="30" t="s">
        <v>65</v>
      </c>
      <c r="D18" s="75">
        <v>28484</v>
      </c>
      <c r="E18" s="76">
        <v>29351</v>
      </c>
      <c r="F18" s="76">
        <v>32140</v>
      </c>
      <c r="G18" s="76">
        <v>33940</v>
      </c>
      <c r="H18" s="76">
        <v>43926</v>
      </c>
      <c r="I18" s="80">
        <v>52770</v>
      </c>
      <c r="J18" s="81">
        <v>60126</v>
      </c>
      <c r="K18" s="76">
        <v>55472</v>
      </c>
      <c r="L18" s="81">
        <v>63021</v>
      </c>
      <c r="M18" s="81">
        <v>72097</v>
      </c>
      <c r="N18" s="81">
        <v>84664</v>
      </c>
      <c r="O18" s="81">
        <v>101188</v>
      </c>
      <c r="P18" s="80">
        <v>122317</v>
      </c>
      <c r="Q18" s="80">
        <v>132633</v>
      </c>
      <c r="R18" s="80">
        <v>138264</v>
      </c>
      <c r="S18" s="80">
        <v>141055</v>
      </c>
      <c r="T18" s="80">
        <v>141765</v>
      </c>
      <c r="U18" s="80">
        <v>144174</v>
      </c>
      <c r="V18" s="80">
        <v>145604</v>
      </c>
      <c r="W18" s="82">
        <v>144690</v>
      </c>
      <c r="X18" s="8"/>
      <c r="Y18" s="16" t="b">
        <f t="shared" si="0"/>
        <v>1</v>
      </c>
      <c r="Z18" s="73" t="s">
        <v>66</v>
      </c>
      <c r="AA18" s="74">
        <v>28484</v>
      </c>
      <c r="AB18" s="74">
        <v>29351</v>
      </c>
      <c r="AC18" s="74">
        <v>32140</v>
      </c>
      <c r="AD18" s="74">
        <v>33940</v>
      </c>
      <c r="AE18" s="74">
        <v>43926</v>
      </c>
      <c r="AF18" s="74">
        <v>52770</v>
      </c>
      <c r="AG18" s="74">
        <v>60126</v>
      </c>
      <c r="AH18" s="74">
        <v>55472</v>
      </c>
      <c r="AI18" s="74">
        <v>63021</v>
      </c>
      <c r="AJ18" s="74">
        <v>72097</v>
      </c>
      <c r="AK18" s="74">
        <v>84664</v>
      </c>
      <c r="AL18" s="74">
        <v>101188</v>
      </c>
      <c r="AM18" s="74">
        <v>122317</v>
      </c>
      <c r="AN18" s="74">
        <v>132633</v>
      </c>
      <c r="AO18" s="74">
        <v>138264</v>
      </c>
      <c r="AP18" s="74">
        <v>141055</v>
      </c>
      <c r="AQ18" s="74">
        <v>141765</v>
      </c>
      <c r="AR18" s="16">
        <v>144174</v>
      </c>
      <c r="AS18" s="8"/>
      <c r="AT18" s="8"/>
      <c r="AU18" s="8"/>
      <c r="AV18" s="8"/>
      <c r="AW18" s="52"/>
      <c r="AX18" s="52"/>
      <c r="AY18" s="52"/>
      <c r="AZ18" s="52"/>
      <c r="BA18" s="52"/>
      <c r="BB18" s="52"/>
      <c r="BC18" s="52"/>
      <c r="BD18" s="52"/>
      <c r="BE18" s="52"/>
      <c r="BF18" s="52"/>
      <c r="BG18" s="52"/>
      <c r="BH18" s="52"/>
      <c r="BI18" s="52"/>
      <c r="BJ18" s="52"/>
      <c r="BK18" s="52"/>
      <c r="BL18" s="52"/>
      <c r="BM18" s="52"/>
      <c r="BN18" s="52"/>
      <c r="BO18" s="52"/>
      <c r="BP18" s="52"/>
      <c r="BQ18" s="8"/>
    </row>
    <row r="19" spans="1:69" s="16" customFormat="1" ht="21" customHeight="1" x14ac:dyDescent="0.15">
      <c r="A19" s="8"/>
      <c r="B19" s="17"/>
      <c r="C19" s="30" t="s">
        <v>67</v>
      </c>
      <c r="D19" s="75">
        <v>19969</v>
      </c>
      <c r="E19" s="76">
        <v>19708</v>
      </c>
      <c r="F19" s="76">
        <v>20435</v>
      </c>
      <c r="G19" s="76">
        <v>19159</v>
      </c>
      <c r="H19" s="76">
        <v>19508</v>
      </c>
      <c r="I19" s="80">
        <v>28932</v>
      </c>
      <c r="J19" s="81">
        <v>28311</v>
      </c>
      <c r="K19" s="76">
        <v>27580</v>
      </c>
      <c r="L19" s="81">
        <v>28025</v>
      </c>
      <c r="M19" s="81">
        <v>28224</v>
      </c>
      <c r="N19" s="81">
        <v>30390</v>
      </c>
      <c r="O19" s="81">
        <v>38707</v>
      </c>
      <c r="P19" s="80">
        <v>57290</v>
      </c>
      <c r="Q19" s="80">
        <v>71681</v>
      </c>
      <c r="R19" s="80">
        <v>81968</v>
      </c>
      <c r="S19" s="80">
        <v>88372</v>
      </c>
      <c r="T19" s="80">
        <v>93463</v>
      </c>
      <c r="U19" s="80">
        <v>97686</v>
      </c>
      <c r="V19" s="80">
        <v>97436</v>
      </c>
      <c r="W19" s="82">
        <v>98695</v>
      </c>
      <c r="X19" s="8"/>
      <c r="Y19" s="16" t="b">
        <f t="shared" si="0"/>
        <v>1</v>
      </c>
      <c r="Z19" s="73" t="s">
        <v>68</v>
      </c>
      <c r="AA19" s="74">
        <v>19969</v>
      </c>
      <c r="AB19" s="74">
        <v>19708</v>
      </c>
      <c r="AC19" s="74">
        <v>20435</v>
      </c>
      <c r="AD19" s="74">
        <v>19159</v>
      </c>
      <c r="AE19" s="74">
        <v>19508</v>
      </c>
      <c r="AF19" s="74">
        <v>28932</v>
      </c>
      <c r="AG19" s="74">
        <v>28311</v>
      </c>
      <c r="AH19" s="74">
        <v>27580</v>
      </c>
      <c r="AI19" s="74">
        <v>28025</v>
      </c>
      <c r="AJ19" s="74">
        <v>28224</v>
      </c>
      <c r="AK19" s="74">
        <v>30390</v>
      </c>
      <c r="AL19" s="74">
        <v>38707</v>
      </c>
      <c r="AM19" s="74">
        <v>57290</v>
      </c>
      <c r="AN19" s="74">
        <v>71681</v>
      </c>
      <c r="AO19" s="74">
        <v>81968</v>
      </c>
      <c r="AP19" s="74">
        <v>88372</v>
      </c>
      <c r="AQ19" s="74">
        <v>93463</v>
      </c>
      <c r="AR19" s="16">
        <v>97686</v>
      </c>
      <c r="AS19" s="8"/>
      <c r="AT19" s="8"/>
      <c r="AU19" s="8"/>
      <c r="AV19" s="8"/>
      <c r="AW19" s="52"/>
      <c r="AX19" s="52"/>
      <c r="AY19" s="52"/>
      <c r="AZ19" s="52"/>
      <c r="BA19" s="52"/>
      <c r="BB19" s="52"/>
      <c r="BC19" s="52"/>
      <c r="BD19" s="52"/>
      <c r="BE19" s="52"/>
      <c r="BF19" s="52"/>
      <c r="BG19" s="52"/>
      <c r="BH19" s="52"/>
      <c r="BI19" s="52"/>
      <c r="BJ19" s="52"/>
      <c r="BK19" s="52"/>
      <c r="BL19" s="52"/>
      <c r="BM19" s="52"/>
      <c r="BN19" s="52"/>
      <c r="BO19" s="52"/>
      <c r="BP19" s="52"/>
      <c r="BQ19" s="8"/>
    </row>
    <row r="20" spans="1:69" s="16" customFormat="1" ht="21" customHeight="1" x14ac:dyDescent="0.15">
      <c r="A20" s="8"/>
      <c r="B20" s="17"/>
      <c r="C20" s="30" t="s">
        <v>69</v>
      </c>
      <c r="D20" s="75">
        <v>26818</v>
      </c>
      <c r="E20" s="76">
        <v>25860</v>
      </c>
      <c r="F20" s="76">
        <v>25699</v>
      </c>
      <c r="G20" s="76">
        <v>24246</v>
      </c>
      <c r="H20" s="76">
        <v>24142</v>
      </c>
      <c r="I20" s="80">
        <v>30581</v>
      </c>
      <c r="J20" s="81">
        <v>30006</v>
      </c>
      <c r="K20" s="76">
        <v>28667</v>
      </c>
      <c r="L20" s="81">
        <v>27167</v>
      </c>
      <c r="M20" s="81">
        <v>26424</v>
      </c>
      <c r="N20" s="81">
        <v>26598</v>
      </c>
      <c r="O20" s="81">
        <v>27986</v>
      </c>
      <c r="P20" s="80">
        <v>29669</v>
      </c>
      <c r="Q20" s="80">
        <v>30592</v>
      </c>
      <c r="R20" s="80">
        <v>30989</v>
      </c>
      <c r="S20" s="80">
        <v>31534</v>
      </c>
      <c r="T20" s="80">
        <v>30951</v>
      </c>
      <c r="U20" s="80">
        <v>30316</v>
      </c>
      <c r="V20" s="80">
        <v>29629</v>
      </c>
      <c r="W20" s="82">
        <v>27114</v>
      </c>
      <c r="X20" s="8"/>
      <c r="Y20" s="16" t="b">
        <f t="shared" si="0"/>
        <v>1</v>
      </c>
      <c r="Z20" s="73" t="s">
        <v>70</v>
      </c>
      <c r="AA20" s="74">
        <v>26818</v>
      </c>
      <c r="AB20" s="74">
        <v>25860</v>
      </c>
      <c r="AC20" s="74">
        <v>25699</v>
      </c>
      <c r="AD20" s="74">
        <v>24246</v>
      </c>
      <c r="AE20" s="74">
        <v>24142</v>
      </c>
      <c r="AF20" s="74">
        <v>30581</v>
      </c>
      <c r="AG20" s="74">
        <v>30006</v>
      </c>
      <c r="AH20" s="74">
        <v>28667</v>
      </c>
      <c r="AI20" s="74">
        <v>27167</v>
      </c>
      <c r="AJ20" s="74">
        <v>26424</v>
      </c>
      <c r="AK20" s="74">
        <v>26598</v>
      </c>
      <c r="AL20" s="74">
        <v>27986</v>
      </c>
      <c r="AM20" s="74">
        <v>29669</v>
      </c>
      <c r="AN20" s="74">
        <v>30592</v>
      </c>
      <c r="AO20" s="74">
        <v>30989</v>
      </c>
      <c r="AP20" s="74">
        <v>31534</v>
      </c>
      <c r="AQ20" s="74">
        <v>30951</v>
      </c>
      <c r="AR20" s="16">
        <v>30316</v>
      </c>
      <c r="AS20" s="8"/>
      <c r="AT20" s="8"/>
      <c r="AU20" s="8"/>
      <c r="AV20" s="8"/>
      <c r="AW20" s="52"/>
      <c r="AX20" s="52"/>
      <c r="AY20" s="52"/>
      <c r="AZ20" s="52"/>
      <c r="BA20" s="52"/>
      <c r="BB20" s="52"/>
      <c r="BC20" s="52"/>
      <c r="BD20" s="52"/>
      <c r="BE20" s="52"/>
      <c r="BF20" s="52"/>
      <c r="BG20" s="52"/>
      <c r="BH20" s="52"/>
      <c r="BI20" s="52"/>
      <c r="BJ20" s="52"/>
      <c r="BK20" s="52"/>
      <c r="BL20" s="52"/>
      <c r="BM20" s="52"/>
      <c r="BN20" s="52"/>
      <c r="BO20" s="52"/>
      <c r="BP20" s="52"/>
      <c r="BQ20" s="8"/>
    </row>
    <row r="21" spans="1:69" s="16" customFormat="1" ht="21" customHeight="1" x14ac:dyDescent="0.15">
      <c r="A21" s="8"/>
      <c r="B21" s="17"/>
      <c r="C21" s="30" t="s">
        <v>71</v>
      </c>
      <c r="D21" s="75">
        <v>12255</v>
      </c>
      <c r="E21" s="76">
        <v>12797</v>
      </c>
      <c r="F21" s="76">
        <v>12966</v>
      </c>
      <c r="G21" s="76">
        <v>12919</v>
      </c>
      <c r="H21" s="76">
        <v>12930</v>
      </c>
      <c r="I21" s="80">
        <v>15843</v>
      </c>
      <c r="J21" s="81">
        <v>15907</v>
      </c>
      <c r="K21" s="76">
        <v>15825</v>
      </c>
      <c r="L21" s="81">
        <v>16743</v>
      </c>
      <c r="M21" s="81">
        <v>17951</v>
      </c>
      <c r="N21" s="81">
        <v>21236</v>
      </c>
      <c r="O21" s="81">
        <v>27230</v>
      </c>
      <c r="P21" s="80">
        <v>32247</v>
      </c>
      <c r="Q21" s="80">
        <v>36121</v>
      </c>
      <c r="R21" s="80">
        <v>40074</v>
      </c>
      <c r="S21" s="80">
        <v>43892</v>
      </c>
      <c r="T21" s="80">
        <v>46571</v>
      </c>
      <c r="U21" s="80">
        <v>50009</v>
      </c>
      <c r="V21" s="80">
        <v>51950</v>
      </c>
      <c r="W21" s="82">
        <v>54354</v>
      </c>
      <c r="X21" s="8"/>
      <c r="Y21" s="16" t="b">
        <f t="shared" si="0"/>
        <v>1</v>
      </c>
      <c r="Z21" s="73" t="s">
        <v>72</v>
      </c>
      <c r="AA21" s="74">
        <v>12255</v>
      </c>
      <c r="AB21" s="74">
        <v>12797</v>
      </c>
      <c r="AC21" s="74">
        <v>12966</v>
      </c>
      <c r="AD21" s="74">
        <v>12919</v>
      </c>
      <c r="AE21" s="74">
        <v>12930</v>
      </c>
      <c r="AF21" s="74">
        <v>15843</v>
      </c>
      <c r="AG21" s="74">
        <v>15907</v>
      </c>
      <c r="AH21" s="74">
        <v>15825</v>
      </c>
      <c r="AI21" s="74">
        <v>16743</v>
      </c>
      <c r="AJ21" s="74">
        <v>17951</v>
      </c>
      <c r="AK21" s="74">
        <v>21236</v>
      </c>
      <c r="AL21" s="74">
        <v>27230</v>
      </c>
      <c r="AM21" s="74">
        <v>32247</v>
      </c>
      <c r="AN21" s="74">
        <v>36121</v>
      </c>
      <c r="AO21" s="74">
        <v>40074</v>
      </c>
      <c r="AP21" s="74">
        <v>43892</v>
      </c>
      <c r="AQ21" s="74">
        <v>46571</v>
      </c>
      <c r="AR21" s="16">
        <v>50009</v>
      </c>
      <c r="AS21" s="8"/>
      <c r="AT21" s="8"/>
      <c r="AU21" s="8"/>
      <c r="AV21" s="8"/>
      <c r="AW21" s="52"/>
      <c r="AX21" s="52"/>
      <c r="AY21" s="52"/>
      <c r="AZ21" s="52"/>
      <c r="BA21" s="52"/>
      <c r="BB21" s="52"/>
      <c r="BC21" s="52"/>
      <c r="BD21" s="52"/>
      <c r="BE21" s="52"/>
      <c r="BF21" s="52"/>
      <c r="BG21" s="52"/>
      <c r="BH21" s="52"/>
      <c r="BI21" s="52"/>
      <c r="BJ21" s="52"/>
      <c r="BK21" s="52"/>
      <c r="BL21" s="52"/>
      <c r="BM21" s="52"/>
      <c r="BN21" s="52"/>
      <c r="BO21" s="52"/>
      <c r="BP21" s="52"/>
      <c r="BQ21" s="8"/>
    </row>
    <row r="22" spans="1:69" s="16" customFormat="1" ht="21" customHeight="1" x14ac:dyDescent="0.15">
      <c r="A22" s="8"/>
      <c r="B22" s="17"/>
      <c r="C22" s="30" t="s">
        <v>73</v>
      </c>
      <c r="D22" s="75">
        <v>34769</v>
      </c>
      <c r="E22" s="76">
        <v>35259</v>
      </c>
      <c r="F22" s="76">
        <v>35580</v>
      </c>
      <c r="G22" s="76">
        <v>36493</v>
      </c>
      <c r="H22" s="76">
        <v>42993</v>
      </c>
      <c r="I22" s="80">
        <v>45877</v>
      </c>
      <c r="J22" s="81">
        <v>48336</v>
      </c>
      <c r="K22" s="76">
        <v>50483</v>
      </c>
      <c r="L22" s="81">
        <v>49391</v>
      </c>
      <c r="M22" s="81">
        <v>45470</v>
      </c>
      <c r="N22" s="81">
        <v>40965</v>
      </c>
      <c r="O22" s="81">
        <v>38384</v>
      </c>
      <c r="P22" s="80">
        <v>36100</v>
      </c>
      <c r="Q22" s="80">
        <v>34641</v>
      </c>
      <c r="R22" s="80">
        <v>32690</v>
      </c>
      <c r="S22" s="80">
        <v>31247</v>
      </c>
      <c r="T22" s="80">
        <v>30421</v>
      </c>
      <c r="U22" s="80">
        <v>28902</v>
      </c>
      <c r="V22" s="80">
        <v>26732</v>
      </c>
      <c r="W22" s="82">
        <v>24696</v>
      </c>
      <c r="X22" s="8"/>
      <c r="Y22" s="16" t="b">
        <f t="shared" si="0"/>
        <v>1</v>
      </c>
      <c r="Z22" s="73" t="s">
        <v>74</v>
      </c>
      <c r="AA22" s="74">
        <v>34769</v>
      </c>
      <c r="AB22" s="74">
        <v>35259</v>
      </c>
      <c r="AC22" s="74">
        <v>35580</v>
      </c>
      <c r="AD22" s="74">
        <v>36493</v>
      </c>
      <c r="AE22" s="74">
        <v>42993</v>
      </c>
      <c r="AF22" s="74">
        <v>45877</v>
      </c>
      <c r="AG22" s="74">
        <v>48336</v>
      </c>
      <c r="AH22" s="74">
        <v>50483</v>
      </c>
      <c r="AI22" s="74">
        <v>49391</v>
      </c>
      <c r="AJ22" s="74">
        <v>45470</v>
      </c>
      <c r="AK22" s="74">
        <v>40965</v>
      </c>
      <c r="AL22" s="74">
        <v>38384</v>
      </c>
      <c r="AM22" s="74">
        <v>36100</v>
      </c>
      <c r="AN22" s="74">
        <v>34641</v>
      </c>
      <c r="AO22" s="74">
        <v>32690</v>
      </c>
      <c r="AP22" s="74">
        <v>31247</v>
      </c>
      <c r="AQ22" s="74">
        <v>30421</v>
      </c>
      <c r="AR22" s="16">
        <v>28902</v>
      </c>
      <c r="AS22" s="8"/>
      <c r="AT22" s="8"/>
      <c r="AU22" s="8"/>
      <c r="AV22" s="8"/>
      <c r="AW22" s="52"/>
      <c r="AX22" s="52"/>
      <c r="AY22" s="52"/>
      <c r="AZ22" s="52"/>
      <c r="BA22" s="52"/>
      <c r="BB22" s="52"/>
      <c r="BC22" s="52"/>
      <c r="BD22" s="52"/>
      <c r="BE22" s="52"/>
      <c r="BF22" s="52"/>
      <c r="BG22" s="52"/>
      <c r="BH22" s="52"/>
      <c r="BI22" s="52"/>
      <c r="BJ22" s="52"/>
      <c r="BK22" s="52"/>
      <c r="BL22" s="52"/>
      <c r="BM22" s="52"/>
      <c r="BN22" s="52"/>
      <c r="BO22" s="52"/>
      <c r="BP22" s="52"/>
      <c r="BQ22" s="8"/>
    </row>
    <row r="23" spans="1:69" s="16" customFormat="1" ht="21" customHeight="1" x14ac:dyDescent="0.15">
      <c r="A23" s="8"/>
      <c r="B23" s="17"/>
      <c r="C23" s="30" t="s">
        <v>75</v>
      </c>
      <c r="D23" s="75">
        <v>22143</v>
      </c>
      <c r="E23" s="76">
        <v>22080</v>
      </c>
      <c r="F23" s="76">
        <v>22723</v>
      </c>
      <c r="G23" s="76">
        <v>22156</v>
      </c>
      <c r="H23" s="76">
        <v>21939</v>
      </c>
      <c r="I23" s="80">
        <v>26897</v>
      </c>
      <c r="J23" s="81">
        <v>26633</v>
      </c>
      <c r="K23" s="76">
        <v>25562</v>
      </c>
      <c r="L23" s="81">
        <v>25340</v>
      </c>
      <c r="M23" s="81">
        <v>24988</v>
      </c>
      <c r="N23" s="81">
        <v>24943</v>
      </c>
      <c r="O23" s="81">
        <v>26197</v>
      </c>
      <c r="P23" s="80">
        <v>28245</v>
      </c>
      <c r="Q23" s="80">
        <v>31315</v>
      </c>
      <c r="R23" s="80">
        <v>32828</v>
      </c>
      <c r="S23" s="80">
        <v>33297</v>
      </c>
      <c r="T23" s="80">
        <v>33900</v>
      </c>
      <c r="U23" s="80">
        <v>34603</v>
      </c>
      <c r="V23" s="80">
        <v>35047</v>
      </c>
      <c r="W23" s="82">
        <v>33995</v>
      </c>
      <c r="X23" s="8"/>
      <c r="Y23" s="16" t="b">
        <f t="shared" si="0"/>
        <v>1</v>
      </c>
      <c r="Z23" s="73" t="s">
        <v>76</v>
      </c>
      <c r="AA23" s="74">
        <v>22143</v>
      </c>
      <c r="AB23" s="74">
        <v>22080</v>
      </c>
      <c r="AC23" s="74">
        <v>22723</v>
      </c>
      <c r="AD23" s="74">
        <v>22156</v>
      </c>
      <c r="AE23" s="74">
        <v>21939</v>
      </c>
      <c r="AF23" s="74">
        <v>26897</v>
      </c>
      <c r="AG23" s="74">
        <v>26633</v>
      </c>
      <c r="AH23" s="74">
        <v>25562</v>
      </c>
      <c r="AI23" s="74">
        <v>25340</v>
      </c>
      <c r="AJ23" s="74">
        <v>24988</v>
      </c>
      <c r="AK23" s="74">
        <v>24943</v>
      </c>
      <c r="AL23" s="74">
        <v>26197</v>
      </c>
      <c r="AM23" s="74">
        <v>28245</v>
      </c>
      <c r="AN23" s="74">
        <v>31315</v>
      </c>
      <c r="AO23" s="74">
        <v>32828</v>
      </c>
      <c r="AP23" s="74">
        <v>33297</v>
      </c>
      <c r="AQ23" s="74">
        <v>33900</v>
      </c>
      <c r="AR23" s="16">
        <v>34603</v>
      </c>
      <c r="AS23" s="8"/>
      <c r="AT23" s="8"/>
      <c r="AU23" s="8"/>
      <c r="AV23" s="8"/>
      <c r="AW23" s="52"/>
      <c r="AX23" s="52"/>
      <c r="AY23" s="52"/>
      <c r="AZ23" s="52"/>
      <c r="BA23" s="52"/>
      <c r="BB23" s="52"/>
      <c r="BC23" s="52"/>
      <c r="BD23" s="52"/>
      <c r="BE23" s="52"/>
      <c r="BF23" s="52"/>
      <c r="BG23" s="52"/>
      <c r="BH23" s="52"/>
      <c r="BI23" s="52"/>
      <c r="BJ23" s="52"/>
      <c r="BK23" s="52"/>
      <c r="BL23" s="52"/>
      <c r="BM23" s="52"/>
      <c r="BN23" s="52"/>
      <c r="BO23" s="52"/>
      <c r="BP23" s="52"/>
      <c r="BQ23" s="8"/>
    </row>
    <row r="24" spans="1:69" s="16" customFormat="1" ht="21" customHeight="1" x14ac:dyDescent="0.15">
      <c r="A24" s="8"/>
      <c r="B24" s="17"/>
      <c r="C24" s="30" t="s">
        <v>77</v>
      </c>
      <c r="D24" s="75">
        <v>54648</v>
      </c>
      <c r="E24" s="76">
        <v>55004</v>
      </c>
      <c r="F24" s="76">
        <v>55572</v>
      </c>
      <c r="G24" s="76">
        <v>55174</v>
      </c>
      <c r="H24" s="76">
        <v>55360</v>
      </c>
      <c r="I24" s="80">
        <v>64973</v>
      </c>
      <c r="J24" s="81">
        <v>65569</v>
      </c>
      <c r="K24" s="76">
        <v>64256</v>
      </c>
      <c r="L24" s="81">
        <v>61594</v>
      </c>
      <c r="M24" s="81">
        <v>57871</v>
      </c>
      <c r="N24" s="81">
        <v>54146</v>
      </c>
      <c r="O24" s="81">
        <v>52985</v>
      </c>
      <c r="P24" s="80">
        <v>52690</v>
      </c>
      <c r="Q24" s="80">
        <v>52125</v>
      </c>
      <c r="R24" s="80">
        <v>50986</v>
      </c>
      <c r="S24" s="80">
        <v>50809</v>
      </c>
      <c r="T24" s="80">
        <v>49377</v>
      </c>
      <c r="U24" s="80">
        <v>47495</v>
      </c>
      <c r="V24" s="80">
        <v>44491</v>
      </c>
      <c r="W24" s="82">
        <v>42090</v>
      </c>
      <c r="X24" s="8"/>
      <c r="Y24" s="16" t="b">
        <f t="shared" si="0"/>
        <v>1</v>
      </c>
      <c r="Z24" s="73" t="s">
        <v>78</v>
      </c>
      <c r="AA24" s="74">
        <v>54648</v>
      </c>
      <c r="AB24" s="74">
        <v>55004</v>
      </c>
      <c r="AC24" s="74">
        <v>55572</v>
      </c>
      <c r="AD24" s="74">
        <v>55174</v>
      </c>
      <c r="AE24" s="74">
        <v>55360</v>
      </c>
      <c r="AF24" s="74">
        <v>64973</v>
      </c>
      <c r="AG24" s="74">
        <v>65569</v>
      </c>
      <c r="AH24" s="74">
        <v>64256</v>
      </c>
      <c r="AI24" s="74">
        <v>61594</v>
      </c>
      <c r="AJ24" s="74">
        <v>57871</v>
      </c>
      <c r="AK24" s="74">
        <v>54146</v>
      </c>
      <c r="AL24" s="74">
        <v>52985</v>
      </c>
      <c r="AM24" s="74">
        <v>52690</v>
      </c>
      <c r="AN24" s="74">
        <v>52125</v>
      </c>
      <c r="AO24" s="74">
        <v>50986</v>
      </c>
      <c r="AP24" s="74">
        <v>50809</v>
      </c>
      <c r="AQ24" s="74">
        <v>49377</v>
      </c>
      <c r="AR24" s="16">
        <v>47495</v>
      </c>
      <c r="AS24" s="8"/>
      <c r="AT24" s="8"/>
      <c r="AU24" s="8"/>
      <c r="AV24" s="8"/>
      <c r="AW24" s="52"/>
      <c r="AX24" s="52"/>
      <c r="AY24" s="52"/>
      <c r="AZ24" s="52"/>
      <c r="BA24" s="52"/>
      <c r="BB24" s="52"/>
      <c r="BC24" s="52"/>
      <c r="BD24" s="52"/>
      <c r="BE24" s="52"/>
      <c r="BF24" s="52"/>
      <c r="BG24" s="52"/>
      <c r="BH24" s="52"/>
      <c r="BI24" s="52"/>
      <c r="BJ24" s="52"/>
      <c r="BK24" s="52"/>
      <c r="BL24" s="52"/>
      <c r="BM24" s="52"/>
      <c r="BN24" s="52"/>
      <c r="BO24" s="52"/>
      <c r="BP24" s="52"/>
      <c r="BQ24" s="8"/>
    </row>
    <row r="25" spans="1:69" s="16" customFormat="1" ht="21" customHeight="1" x14ac:dyDescent="0.15">
      <c r="A25" s="8"/>
      <c r="B25" s="17"/>
      <c r="C25" s="30" t="s">
        <v>79</v>
      </c>
      <c r="D25" s="75">
        <v>34841</v>
      </c>
      <c r="E25" s="76">
        <v>36480</v>
      </c>
      <c r="F25" s="76">
        <v>39658</v>
      </c>
      <c r="G25" s="76">
        <v>41581</v>
      </c>
      <c r="H25" s="76">
        <v>42984</v>
      </c>
      <c r="I25" s="80">
        <v>48679</v>
      </c>
      <c r="J25" s="81">
        <v>50118</v>
      </c>
      <c r="K25" s="76">
        <v>50664</v>
      </c>
      <c r="L25" s="81">
        <v>48314</v>
      </c>
      <c r="M25" s="81">
        <v>47692</v>
      </c>
      <c r="N25" s="81">
        <v>44254</v>
      </c>
      <c r="O25" s="81">
        <v>45293</v>
      </c>
      <c r="P25" s="80">
        <v>42581</v>
      </c>
      <c r="Q25" s="80">
        <v>42147</v>
      </c>
      <c r="R25" s="80">
        <v>41576</v>
      </c>
      <c r="S25" s="80">
        <v>41029</v>
      </c>
      <c r="T25" s="80">
        <v>40102</v>
      </c>
      <c r="U25" s="80">
        <v>38494</v>
      </c>
      <c r="V25" s="80">
        <v>36314</v>
      </c>
      <c r="W25" s="82">
        <v>33585</v>
      </c>
      <c r="X25" s="8"/>
      <c r="Y25" s="16" t="b">
        <f t="shared" si="0"/>
        <v>1</v>
      </c>
      <c r="Z25" s="73" t="s">
        <v>80</v>
      </c>
      <c r="AA25" s="74">
        <v>34841</v>
      </c>
      <c r="AB25" s="74">
        <v>36480</v>
      </c>
      <c r="AC25" s="74">
        <v>39658</v>
      </c>
      <c r="AD25" s="74">
        <v>41581</v>
      </c>
      <c r="AE25" s="74">
        <v>42984</v>
      </c>
      <c r="AF25" s="74">
        <v>48679</v>
      </c>
      <c r="AG25" s="74">
        <v>50118</v>
      </c>
      <c r="AH25" s="74">
        <v>50664</v>
      </c>
      <c r="AI25" s="74">
        <v>48314</v>
      </c>
      <c r="AJ25" s="74">
        <v>47692</v>
      </c>
      <c r="AK25" s="74">
        <v>44254</v>
      </c>
      <c r="AL25" s="74">
        <v>45293</v>
      </c>
      <c r="AM25" s="74">
        <v>42581</v>
      </c>
      <c r="AN25" s="74">
        <v>42147</v>
      </c>
      <c r="AO25" s="74">
        <v>41576</v>
      </c>
      <c r="AP25" s="74">
        <v>41029</v>
      </c>
      <c r="AQ25" s="74">
        <v>40102</v>
      </c>
      <c r="AR25" s="16">
        <v>38494</v>
      </c>
      <c r="AS25" s="8"/>
      <c r="AT25" s="8"/>
      <c r="AU25" s="8"/>
      <c r="AV25" s="8"/>
      <c r="AW25" s="52"/>
      <c r="AX25" s="52"/>
      <c r="AY25" s="52"/>
      <c r="AZ25" s="52"/>
      <c r="BA25" s="52"/>
      <c r="BB25" s="52"/>
      <c r="BC25" s="52"/>
      <c r="BD25" s="52"/>
      <c r="BE25" s="52"/>
      <c r="BF25" s="52"/>
      <c r="BG25" s="52"/>
      <c r="BH25" s="52"/>
      <c r="BI25" s="52"/>
      <c r="BJ25" s="52"/>
      <c r="BK25" s="52"/>
      <c r="BL25" s="52"/>
      <c r="BM25" s="52"/>
      <c r="BN25" s="52"/>
      <c r="BO25" s="52"/>
      <c r="BP25" s="52"/>
      <c r="BQ25" s="8"/>
    </row>
    <row r="26" spans="1:69" s="16" customFormat="1" ht="21" customHeight="1" x14ac:dyDescent="0.15">
      <c r="A26" s="8"/>
      <c r="B26" s="17"/>
      <c r="C26" s="30" t="s">
        <v>81</v>
      </c>
      <c r="D26" s="75">
        <v>27144</v>
      </c>
      <c r="E26" s="76">
        <v>26619</v>
      </c>
      <c r="F26" s="76">
        <v>27379</v>
      </c>
      <c r="G26" s="76">
        <v>28028</v>
      </c>
      <c r="H26" s="76">
        <v>27673</v>
      </c>
      <c r="I26" s="80">
        <v>37087</v>
      </c>
      <c r="J26" s="81">
        <v>35968</v>
      </c>
      <c r="K26" s="76">
        <v>35000</v>
      </c>
      <c r="L26" s="81">
        <v>33599</v>
      </c>
      <c r="M26" s="81">
        <v>32356</v>
      </c>
      <c r="N26" s="81">
        <v>31206</v>
      </c>
      <c r="O26" s="81">
        <v>34380</v>
      </c>
      <c r="P26" s="80">
        <v>37671</v>
      </c>
      <c r="Q26" s="80">
        <v>39538</v>
      </c>
      <c r="R26" s="80">
        <v>40811</v>
      </c>
      <c r="S26" s="80">
        <v>41694</v>
      </c>
      <c r="T26" s="80">
        <v>41204</v>
      </c>
      <c r="U26" s="80">
        <v>39453</v>
      </c>
      <c r="V26" s="80">
        <v>37941</v>
      </c>
      <c r="W26" s="82">
        <v>35206</v>
      </c>
      <c r="X26" s="8"/>
      <c r="Y26" s="16" t="b">
        <f t="shared" si="0"/>
        <v>1</v>
      </c>
      <c r="Z26" s="73" t="s">
        <v>82</v>
      </c>
      <c r="AA26" s="74">
        <v>27144</v>
      </c>
      <c r="AB26" s="74">
        <v>26619</v>
      </c>
      <c r="AC26" s="74">
        <v>27379</v>
      </c>
      <c r="AD26" s="74">
        <v>28028</v>
      </c>
      <c r="AE26" s="74">
        <v>27673</v>
      </c>
      <c r="AF26" s="74">
        <v>37087</v>
      </c>
      <c r="AG26" s="74">
        <v>35968</v>
      </c>
      <c r="AH26" s="74">
        <v>35000</v>
      </c>
      <c r="AI26" s="74">
        <v>33599</v>
      </c>
      <c r="AJ26" s="74">
        <v>32356</v>
      </c>
      <c r="AK26" s="74">
        <v>31206</v>
      </c>
      <c r="AL26" s="74">
        <v>34380</v>
      </c>
      <c r="AM26" s="74">
        <v>37671</v>
      </c>
      <c r="AN26" s="74">
        <v>39538</v>
      </c>
      <c r="AO26" s="74">
        <v>40811</v>
      </c>
      <c r="AP26" s="74">
        <v>41694</v>
      </c>
      <c r="AQ26" s="74">
        <v>41204</v>
      </c>
      <c r="AR26" s="16">
        <v>39453</v>
      </c>
      <c r="AS26" s="8"/>
      <c r="AT26" s="8"/>
      <c r="AU26" s="8"/>
      <c r="AV26" s="8"/>
      <c r="AW26" s="52"/>
      <c r="AX26" s="52"/>
      <c r="AY26" s="52"/>
      <c r="AZ26" s="52"/>
      <c r="BA26" s="52"/>
      <c r="BB26" s="52"/>
      <c r="BC26" s="52"/>
      <c r="BD26" s="52"/>
      <c r="BE26" s="52"/>
      <c r="BF26" s="52"/>
      <c r="BG26" s="52"/>
      <c r="BH26" s="52"/>
      <c r="BI26" s="52"/>
      <c r="BJ26" s="52"/>
      <c r="BK26" s="52"/>
      <c r="BL26" s="52"/>
      <c r="BM26" s="52"/>
      <c r="BN26" s="52"/>
      <c r="BO26" s="52"/>
      <c r="BP26" s="52"/>
      <c r="BQ26" s="8"/>
    </row>
    <row r="27" spans="1:69" s="16" customFormat="1" ht="21" customHeight="1" x14ac:dyDescent="0.15">
      <c r="A27" s="8"/>
      <c r="B27" s="17"/>
      <c r="C27" s="30" t="s">
        <v>83</v>
      </c>
      <c r="D27" s="75">
        <v>5066</v>
      </c>
      <c r="E27" s="76">
        <v>5070</v>
      </c>
      <c r="F27" s="76">
        <v>5088</v>
      </c>
      <c r="G27" s="76">
        <v>5169</v>
      </c>
      <c r="H27" s="76">
        <v>5185</v>
      </c>
      <c r="I27" s="80">
        <v>6320</v>
      </c>
      <c r="J27" s="81">
        <v>6449</v>
      </c>
      <c r="K27" s="76">
        <v>6580</v>
      </c>
      <c r="L27" s="81">
        <v>6871</v>
      </c>
      <c r="M27" s="81">
        <v>8520</v>
      </c>
      <c r="N27" s="81">
        <v>11603</v>
      </c>
      <c r="O27" s="81">
        <v>15400</v>
      </c>
      <c r="P27" s="80">
        <v>18309</v>
      </c>
      <c r="Q27" s="80">
        <v>19383</v>
      </c>
      <c r="R27" s="80">
        <v>20696</v>
      </c>
      <c r="S27" s="80">
        <v>21251</v>
      </c>
      <c r="T27" s="80">
        <v>22137</v>
      </c>
      <c r="U27" s="80">
        <v>22776</v>
      </c>
      <c r="V27" s="80">
        <v>23804</v>
      </c>
      <c r="W27" s="82">
        <v>24622</v>
      </c>
      <c r="X27" s="8"/>
      <c r="Y27" s="16" t="b">
        <f t="shared" si="0"/>
        <v>1</v>
      </c>
      <c r="Z27" s="73" t="s">
        <v>83</v>
      </c>
      <c r="AA27" s="74">
        <v>5066</v>
      </c>
      <c r="AB27" s="74">
        <v>5070</v>
      </c>
      <c r="AC27" s="74">
        <v>5088</v>
      </c>
      <c r="AD27" s="74">
        <v>5169</v>
      </c>
      <c r="AE27" s="74">
        <v>5185</v>
      </c>
      <c r="AF27" s="74">
        <v>6320</v>
      </c>
      <c r="AG27" s="74">
        <v>6449</v>
      </c>
      <c r="AH27" s="74">
        <v>6580</v>
      </c>
      <c r="AI27" s="74">
        <v>6871</v>
      </c>
      <c r="AJ27" s="74">
        <v>8520</v>
      </c>
      <c r="AK27" s="74">
        <v>11603</v>
      </c>
      <c r="AL27" s="74">
        <v>15400</v>
      </c>
      <c r="AM27" s="74">
        <v>18309</v>
      </c>
      <c r="AN27" s="74">
        <v>19383</v>
      </c>
      <c r="AO27" s="74">
        <v>20696</v>
      </c>
      <c r="AP27" s="74">
        <v>21251</v>
      </c>
      <c r="AQ27" s="74">
        <v>22137</v>
      </c>
      <c r="AR27" s="16">
        <v>22776</v>
      </c>
      <c r="AS27" s="8"/>
      <c r="AT27" s="8"/>
      <c r="AU27" s="8"/>
      <c r="AV27" s="8"/>
      <c r="AW27" s="52"/>
      <c r="AX27" s="52"/>
      <c r="AY27" s="52"/>
      <c r="AZ27" s="52"/>
      <c r="BA27" s="52"/>
      <c r="BB27" s="52"/>
      <c r="BC27" s="52"/>
      <c r="BD27" s="52"/>
      <c r="BE27" s="52"/>
      <c r="BF27" s="52"/>
      <c r="BG27" s="52"/>
      <c r="BH27" s="52"/>
      <c r="BI27" s="52"/>
      <c r="BJ27" s="52"/>
      <c r="BK27" s="52"/>
      <c r="BL27" s="52"/>
      <c r="BM27" s="52"/>
      <c r="BN27" s="52"/>
      <c r="BO27" s="52"/>
      <c r="BP27" s="52"/>
      <c r="BQ27" s="8"/>
    </row>
    <row r="28" spans="1:69" s="16" customFormat="1" ht="21" customHeight="1" x14ac:dyDescent="0.15">
      <c r="A28" s="8"/>
      <c r="B28" s="17"/>
      <c r="C28" s="30" t="s">
        <v>84</v>
      </c>
      <c r="D28" s="75">
        <v>11360</v>
      </c>
      <c r="E28" s="76">
        <v>11696</v>
      </c>
      <c r="F28" s="76">
        <v>11956</v>
      </c>
      <c r="G28" s="76">
        <v>12773</v>
      </c>
      <c r="H28" s="76">
        <v>12999</v>
      </c>
      <c r="I28" s="80">
        <v>16131</v>
      </c>
      <c r="J28" s="81">
        <v>16715</v>
      </c>
      <c r="K28" s="76">
        <v>17605</v>
      </c>
      <c r="L28" s="81">
        <v>19061</v>
      </c>
      <c r="M28" s="81">
        <v>21332</v>
      </c>
      <c r="N28" s="81">
        <v>21912</v>
      </c>
      <c r="O28" s="81">
        <v>22457</v>
      </c>
      <c r="P28" s="80">
        <v>22865</v>
      </c>
      <c r="Q28" s="80">
        <v>22746</v>
      </c>
      <c r="R28" s="80">
        <v>22299</v>
      </c>
      <c r="S28" s="80">
        <v>21682</v>
      </c>
      <c r="T28" s="80">
        <v>22319</v>
      </c>
      <c r="U28" s="80">
        <v>22696</v>
      </c>
      <c r="V28" s="80">
        <v>22809</v>
      </c>
      <c r="W28" s="82">
        <v>22750</v>
      </c>
      <c r="X28" s="8"/>
      <c r="Y28" s="16" t="b">
        <f t="shared" si="0"/>
        <v>1</v>
      </c>
      <c r="Z28" s="73" t="s">
        <v>84</v>
      </c>
      <c r="AA28" s="74">
        <v>11360</v>
      </c>
      <c r="AB28" s="74">
        <v>11696</v>
      </c>
      <c r="AC28" s="74">
        <v>11956</v>
      </c>
      <c r="AD28" s="74">
        <v>12773</v>
      </c>
      <c r="AE28" s="74">
        <v>12999</v>
      </c>
      <c r="AF28" s="74">
        <v>16131</v>
      </c>
      <c r="AG28" s="74">
        <v>16715</v>
      </c>
      <c r="AH28" s="74">
        <v>17605</v>
      </c>
      <c r="AI28" s="74">
        <v>19061</v>
      </c>
      <c r="AJ28" s="74">
        <v>21332</v>
      </c>
      <c r="AK28" s="74">
        <v>21912</v>
      </c>
      <c r="AL28" s="74">
        <v>22457</v>
      </c>
      <c r="AM28" s="74">
        <v>22865</v>
      </c>
      <c r="AN28" s="74">
        <v>22746</v>
      </c>
      <c r="AO28" s="74">
        <v>22299</v>
      </c>
      <c r="AP28" s="74">
        <v>21682</v>
      </c>
      <c r="AQ28" s="74">
        <v>22319</v>
      </c>
      <c r="AR28" s="16">
        <v>22696</v>
      </c>
      <c r="AS28" s="8"/>
      <c r="AT28" s="8"/>
      <c r="AU28" s="8"/>
      <c r="AV28" s="8"/>
      <c r="AW28" s="52"/>
      <c r="AX28" s="52"/>
      <c r="AY28" s="52"/>
      <c r="AZ28" s="52"/>
      <c r="BA28" s="52"/>
      <c r="BB28" s="52"/>
      <c r="BC28" s="52"/>
      <c r="BD28" s="52"/>
      <c r="BE28" s="52"/>
      <c r="BF28" s="52"/>
      <c r="BG28" s="52"/>
      <c r="BH28" s="52"/>
      <c r="BI28" s="52"/>
      <c r="BJ28" s="52"/>
      <c r="BK28" s="52"/>
      <c r="BL28" s="52"/>
      <c r="BM28" s="52"/>
      <c r="BN28" s="52"/>
      <c r="BO28" s="52"/>
      <c r="BP28" s="52"/>
      <c r="BQ28" s="8"/>
    </row>
    <row r="29" spans="1:69" s="16" customFormat="1" ht="21" customHeight="1" x14ac:dyDescent="0.15">
      <c r="A29" s="8"/>
      <c r="B29" s="17"/>
      <c r="C29" s="30" t="s">
        <v>85</v>
      </c>
      <c r="D29" s="75">
        <v>22005</v>
      </c>
      <c r="E29" s="76">
        <v>21793</v>
      </c>
      <c r="F29" s="76">
        <v>22538</v>
      </c>
      <c r="G29" s="76">
        <v>22831</v>
      </c>
      <c r="H29" s="76">
        <v>22775</v>
      </c>
      <c r="I29" s="80">
        <v>29177</v>
      </c>
      <c r="J29" s="81">
        <v>29216</v>
      </c>
      <c r="K29" s="76">
        <v>28904</v>
      </c>
      <c r="L29" s="81">
        <v>28043</v>
      </c>
      <c r="M29" s="81">
        <v>27681</v>
      </c>
      <c r="N29" s="81">
        <v>27752</v>
      </c>
      <c r="O29" s="81">
        <v>29468</v>
      </c>
      <c r="P29" s="80">
        <v>31372</v>
      </c>
      <c r="Q29" s="80">
        <v>32919</v>
      </c>
      <c r="R29" s="80">
        <v>33102</v>
      </c>
      <c r="S29" s="80">
        <v>33694</v>
      </c>
      <c r="T29" s="80">
        <v>33256</v>
      </c>
      <c r="U29" s="80">
        <v>32550</v>
      </c>
      <c r="V29" s="80">
        <v>31332</v>
      </c>
      <c r="W29" s="82">
        <v>29029</v>
      </c>
      <c r="X29" s="8"/>
      <c r="Y29" s="16" t="b">
        <f t="shared" si="0"/>
        <v>1</v>
      </c>
      <c r="Z29" s="73" t="s">
        <v>85</v>
      </c>
      <c r="AA29" s="74">
        <v>22005</v>
      </c>
      <c r="AB29" s="74">
        <v>21793</v>
      </c>
      <c r="AC29" s="74">
        <v>22538</v>
      </c>
      <c r="AD29" s="74">
        <v>22831</v>
      </c>
      <c r="AE29" s="74">
        <v>22775</v>
      </c>
      <c r="AF29" s="74">
        <v>29177</v>
      </c>
      <c r="AG29" s="74">
        <v>29216</v>
      </c>
      <c r="AH29" s="74">
        <v>28904</v>
      </c>
      <c r="AI29" s="74">
        <v>28043</v>
      </c>
      <c r="AJ29" s="74">
        <v>27681</v>
      </c>
      <c r="AK29" s="74">
        <v>27752</v>
      </c>
      <c r="AL29" s="74">
        <v>29468</v>
      </c>
      <c r="AM29" s="74">
        <v>31372</v>
      </c>
      <c r="AN29" s="74">
        <v>32919</v>
      </c>
      <c r="AO29" s="74">
        <v>33102</v>
      </c>
      <c r="AP29" s="74">
        <v>33694</v>
      </c>
      <c r="AQ29" s="74">
        <v>33256</v>
      </c>
      <c r="AR29" s="16">
        <v>32550</v>
      </c>
      <c r="AS29" s="8"/>
      <c r="AT29" s="8"/>
      <c r="AU29" s="8"/>
      <c r="AV29" s="8"/>
      <c r="AW29" s="52"/>
      <c r="AX29" s="52"/>
      <c r="AY29" s="52"/>
      <c r="AZ29" s="52"/>
      <c r="BA29" s="52"/>
      <c r="BB29" s="52"/>
      <c r="BC29" s="52"/>
      <c r="BD29" s="52"/>
      <c r="BE29" s="52"/>
      <c r="BF29" s="52"/>
      <c r="BG29" s="52"/>
      <c r="BH29" s="52"/>
      <c r="BI29" s="52"/>
      <c r="BJ29" s="52"/>
      <c r="BK29" s="52"/>
      <c r="BL29" s="52"/>
      <c r="BM29" s="52"/>
      <c r="BN29" s="52"/>
      <c r="BO29" s="52"/>
      <c r="BP29" s="52"/>
      <c r="BQ29" s="8"/>
    </row>
    <row r="30" spans="1:69" s="16" customFormat="1" ht="21" customHeight="1" x14ac:dyDescent="0.15">
      <c r="A30" s="8"/>
      <c r="B30" s="17"/>
      <c r="C30" s="30" t="s">
        <v>86</v>
      </c>
      <c r="D30" s="75">
        <v>12955</v>
      </c>
      <c r="E30" s="76">
        <v>12928</v>
      </c>
      <c r="F30" s="76">
        <v>13266</v>
      </c>
      <c r="G30" s="76">
        <v>13789</v>
      </c>
      <c r="H30" s="76">
        <v>15021</v>
      </c>
      <c r="I30" s="80">
        <v>20423</v>
      </c>
      <c r="J30" s="81">
        <v>20744</v>
      </c>
      <c r="K30" s="76">
        <v>19748</v>
      </c>
      <c r="L30" s="81">
        <v>19321</v>
      </c>
      <c r="M30" s="81">
        <v>21013</v>
      </c>
      <c r="N30" s="81">
        <v>23240</v>
      </c>
      <c r="O30" s="81">
        <v>24794</v>
      </c>
      <c r="P30" s="80">
        <v>26404</v>
      </c>
      <c r="Q30" s="80">
        <v>27899</v>
      </c>
      <c r="R30" s="80">
        <v>28605</v>
      </c>
      <c r="S30" s="80">
        <v>28736</v>
      </c>
      <c r="T30" s="80">
        <v>28935</v>
      </c>
      <c r="U30" s="80">
        <v>28895</v>
      </c>
      <c r="V30" s="80">
        <v>28505</v>
      </c>
      <c r="W30" s="82">
        <v>27556</v>
      </c>
      <c r="X30" s="8"/>
      <c r="Y30" s="16" t="b">
        <f t="shared" si="0"/>
        <v>1</v>
      </c>
      <c r="Z30" s="73" t="s">
        <v>86</v>
      </c>
      <c r="AA30" s="74">
        <v>12955</v>
      </c>
      <c r="AB30" s="74">
        <v>12928</v>
      </c>
      <c r="AC30" s="74">
        <v>13266</v>
      </c>
      <c r="AD30" s="74">
        <v>13789</v>
      </c>
      <c r="AE30" s="74">
        <v>15021</v>
      </c>
      <c r="AF30" s="74">
        <v>20423</v>
      </c>
      <c r="AG30" s="74">
        <v>20744</v>
      </c>
      <c r="AH30" s="74">
        <v>19748</v>
      </c>
      <c r="AI30" s="74">
        <v>19321</v>
      </c>
      <c r="AJ30" s="74">
        <v>21013</v>
      </c>
      <c r="AK30" s="74">
        <v>23240</v>
      </c>
      <c r="AL30" s="74">
        <v>24794</v>
      </c>
      <c r="AM30" s="74">
        <v>26404</v>
      </c>
      <c r="AN30" s="74">
        <v>27899</v>
      </c>
      <c r="AO30" s="74">
        <v>28605</v>
      </c>
      <c r="AP30" s="74">
        <v>28736</v>
      </c>
      <c r="AQ30" s="74">
        <v>28935</v>
      </c>
      <c r="AR30" s="16">
        <v>28895</v>
      </c>
      <c r="AS30" s="8"/>
      <c r="AT30" s="8"/>
      <c r="AU30" s="8"/>
      <c r="AV30" s="8"/>
      <c r="AW30" s="52"/>
      <c r="AX30" s="52"/>
      <c r="AY30" s="52"/>
      <c r="AZ30" s="52"/>
      <c r="BA30" s="52"/>
      <c r="BB30" s="52"/>
      <c r="BC30" s="52"/>
      <c r="BD30" s="52"/>
      <c r="BE30" s="52"/>
      <c r="BF30" s="52"/>
      <c r="BG30" s="52"/>
      <c r="BH30" s="52"/>
      <c r="BI30" s="52"/>
      <c r="BJ30" s="52"/>
      <c r="BK30" s="52"/>
      <c r="BL30" s="52"/>
      <c r="BM30" s="52"/>
      <c r="BN30" s="52"/>
      <c r="BO30" s="52"/>
      <c r="BP30" s="52"/>
      <c r="BQ30" s="8"/>
    </row>
    <row r="31" spans="1:69" s="16" customFormat="1" ht="21" customHeight="1" x14ac:dyDescent="0.15">
      <c r="A31" s="8"/>
      <c r="B31" s="17"/>
      <c r="C31" s="30" t="s">
        <v>87</v>
      </c>
      <c r="D31" s="75">
        <v>5849</v>
      </c>
      <c r="E31" s="76">
        <v>8176</v>
      </c>
      <c r="F31" s="76">
        <v>7599</v>
      </c>
      <c r="G31" s="76">
        <v>9055</v>
      </c>
      <c r="H31" s="76">
        <v>7802</v>
      </c>
      <c r="I31" s="80">
        <v>9905</v>
      </c>
      <c r="J31" s="81">
        <v>11183</v>
      </c>
      <c r="K31" s="76">
        <v>10152</v>
      </c>
      <c r="L31" s="81">
        <v>10096</v>
      </c>
      <c r="M31" s="81">
        <v>10711</v>
      </c>
      <c r="N31" s="81">
        <v>10788</v>
      </c>
      <c r="O31" s="81">
        <v>10718</v>
      </c>
      <c r="P31" s="80">
        <v>10483</v>
      </c>
      <c r="Q31" s="80">
        <v>10147</v>
      </c>
      <c r="R31" s="80">
        <v>9544</v>
      </c>
      <c r="S31" s="80">
        <v>9405</v>
      </c>
      <c r="T31" s="80">
        <v>9110</v>
      </c>
      <c r="U31" s="80">
        <v>8618</v>
      </c>
      <c r="V31" s="80">
        <v>8096</v>
      </c>
      <c r="W31" s="82">
        <v>7419</v>
      </c>
      <c r="X31" s="8"/>
      <c r="Y31" s="16" t="b">
        <f t="shared" si="0"/>
        <v>1</v>
      </c>
      <c r="Z31" s="73" t="s">
        <v>87</v>
      </c>
      <c r="AA31" s="74">
        <v>5849</v>
      </c>
      <c r="AB31" s="74">
        <v>8176</v>
      </c>
      <c r="AC31" s="74">
        <v>7599</v>
      </c>
      <c r="AD31" s="74">
        <v>9055</v>
      </c>
      <c r="AE31" s="74">
        <v>7802</v>
      </c>
      <c r="AF31" s="74">
        <v>9905</v>
      </c>
      <c r="AG31" s="74">
        <v>11183</v>
      </c>
      <c r="AH31" s="74">
        <v>10152</v>
      </c>
      <c r="AI31" s="74">
        <v>10096</v>
      </c>
      <c r="AJ31" s="74">
        <v>10711</v>
      </c>
      <c r="AK31" s="74">
        <v>10788</v>
      </c>
      <c r="AL31" s="74">
        <v>10718</v>
      </c>
      <c r="AM31" s="74">
        <v>10483</v>
      </c>
      <c r="AN31" s="74">
        <v>10147</v>
      </c>
      <c r="AO31" s="74">
        <v>9544</v>
      </c>
      <c r="AP31" s="74">
        <v>9405</v>
      </c>
      <c r="AQ31" s="74">
        <v>9110</v>
      </c>
      <c r="AR31" s="16">
        <v>8618</v>
      </c>
      <c r="AS31" s="8"/>
      <c r="AT31" s="8"/>
      <c r="AU31" s="8"/>
      <c r="AV31" s="8"/>
      <c r="AW31" s="52"/>
      <c r="AX31" s="52"/>
      <c r="AY31" s="52"/>
      <c r="AZ31" s="52"/>
      <c r="BA31" s="52"/>
      <c r="BB31" s="52"/>
      <c r="BC31" s="52"/>
      <c r="BD31" s="52"/>
      <c r="BE31" s="52"/>
      <c r="BF31" s="52"/>
      <c r="BG31" s="52"/>
      <c r="BH31" s="52"/>
      <c r="BI31" s="52"/>
      <c r="BJ31" s="52"/>
      <c r="BK31" s="52"/>
      <c r="BL31" s="52"/>
      <c r="BM31" s="52"/>
      <c r="BN31" s="52"/>
      <c r="BO31" s="52"/>
      <c r="BP31" s="52"/>
      <c r="BQ31" s="8"/>
    </row>
    <row r="32" spans="1:69" s="16" customFormat="1" ht="21" customHeight="1" x14ac:dyDescent="0.15">
      <c r="A32" s="8"/>
      <c r="B32" s="17"/>
      <c r="C32" s="30" t="s">
        <v>88</v>
      </c>
      <c r="D32" s="75">
        <v>8075</v>
      </c>
      <c r="E32" s="76">
        <v>8134</v>
      </c>
      <c r="F32" s="76">
        <v>8804</v>
      </c>
      <c r="G32" s="76">
        <v>9784</v>
      </c>
      <c r="H32" s="76">
        <v>9343</v>
      </c>
      <c r="I32" s="80">
        <v>11687</v>
      </c>
      <c r="J32" s="81">
        <v>11881</v>
      </c>
      <c r="K32" s="76">
        <v>12257</v>
      </c>
      <c r="L32" s="81">
        <v>12480</v>
      </c>
      <c r="M32" s="81">
        <v>12737</v>
      </c>
      <c r="N32" s="81">
        <v>13615</v>
      </c>
      <c r="O32" s="81">
        <v>16681</v>
      </c>
      <c r="P32" s="80">
        <v>19338</v>
      </c>
      <c r="Q32" s="80">
        <v>20386</v>
      </c>
      <c r="R32" s="80">
        <v>20704</v>
      </c>
      <c r="S32" s="80">
        <v>20687</v>
      </c>
      <c r="T32" s="80">
        <v>20750</v>
      </c>
      <c r="U32" s="80">
        <v>20830</v>
      </c>
      <c r="V32" s="80">
        <v>20065</v>
      </c>
      <c r="W32" s="82">
        <v>19282</v>
      </c>
      <c r="X32" s="8"/>
      <c r="Y32" s="16" t="b">
        <f t="shared" si="0"/>
        <v>1</v>
      </c>
      <c r="Z32" s="73" t="s">
        <v>88</v>
      </c>
      <c r="AA32" s="74">
        <v>8075</v>
      </c>
      <c r="AB32" s="74">
        <v>8134</v>
      </c>
      <c r="AC32" s="74">
        <v>8804</v>
      </c>
      <c r="AD32" s="74">
        <v>9784</v>
      </c>
      <c r="AE32" s="74">
        <v>9343</v>
      </c>
      <c r="AF32" s="74">
        <v>11687</v>
      </c>
      <c r="AG32" s="74">
        <v>11881</v>
      </c>
      <c r="AH32" s="74">
        <v>12257</v>
      </c>
      <c r="AI32" s="74">
        <v>12480</v>
      </c>
      <c r="AJ32" s="74">
        <v>12737</v>
      </c>
      <c r="AK32" s="74">
        <v>13615</v>
      </c>
      <c r="AL32" s="74">
        <v>16681</v>
      </c>
      <c r="AM32" s="74">
        <v>19338</v>
      </c>
      <c r="AN32" s="74">
        <v>20386</v>
      </c>
      <c r="AO32" s="74">
        <v>20704</v>
      </c>
      <c r="AP32" s="74">
        <v>20687</v>
      </c>
      <c r="AQ32" s="74">
        <v>20750</v>
      </c>
      <c r="AR32" s="16">
        <v>20830</v>
      </c>
      <c r="AS32" s="8"/>
      <c r="AT32" s="8"/>
      <c r="AU32" s="8"/>
      <c r="AV32" s="8"/>
      <c r="AW32" s="52"/>
      <c r="AX32" s="52"/>
      <c r="AY32" s="52"/>
      <c r="AZ32" s="52"/>
      <c r="BA32" s="52"/>
      <c r="BB32" s="52"/>
      <c r="BC32" s="52"/>
      <c r="BD32" s="52"/>
      <c r="BE32" s="52"/>
      <c r="BF32" s="52"/>
      <c r="BG32" s="52"/>
      <c r="BH32" s="52"/>
      <c r="BI32" s="52"/>
      <c r="BJ32" s="52"/>
      <c r="BK32" s="52"/>
      <c r="BL32" s="52"/>
      <c r="BM32" s="52"/>
      <c r="BN32" s="52"/>
      <c r="BO32" s="52"/>
      <c r="BP32" s="52"/>
      <c r="BQ32" s="8"/>
    </row>
    <row r="33" spans="1:69" s="16" customFormat="1" ht="21" customHeight="1" x14ac:dyDescent="0.15">
      <c r="A33" s="8"/>
      <c r="B33" s="17"/>
      <c r="C33" s="30" t="s">
        <v>89</v>
      </c>
      <c r="D33" s="75">
        <v>7854</v>
      </c>
      <c r="E33" s="76">
        <v>7696</v>
      </c>
      <c r="F33" s="76">
        <v>7479</v>
      </c>
      <c r="G33" s="76">
        <v>7362</v>
      </c>
      <c r="H33" s="76">
        <v>7355</v>
      </c>
      <c r="I33" s="80">
        <v>8723</v>
      </c>
      <c r="J33" s="81">
        <v>8652</v>
      </c>
      <c r="K33" s="76">
        <v>8512</v>
      </c>
      <c r="L33" s="81">
        <v>8081</v>
      </c>
      <c r="M33" s="81">
        <v>7710</v>
      </c>
      <c r="N33" s="81">
        <v>7469</v>
      </c>
      <c r="O33" s="81">
        <v>7820</v>
      </c>
      <c r="P33" s="80">
        <v>8111</v>
      </c>
      <c r="Q33" s="80">
        <v>8295</v>
      </c>
      <c r="R33" s="80">
        <v>8385</v>
      </c>
      <c r="S33" s="80">
        <v>8669</v>
      </c>
      <c r="T33" s="80">
        <v>9141</v>
      </c>
      <c r="U33" s="80">
        <v>9419</v>
      </c>
      <c r="V33" s="80">
        <v>10028</v>
      </c>
      <c r="W33" s="82">
        <v>9973</v>
      </c>
      <c r="X33" s="8"/>
      <c r="Y33" s="16" t="b">
        <f t="shared" si="0"/>
        <v>1</v>
      </c>
      <c r="Z33" s="73" t="s">
        <v>89</v>
      </c>
      <c r="AA33" s="74">
        <v>7854</v>
      </c>
      <c r="AB33" s="74">
        <v>7696</v>
      </c>
      <c r="AC33" s="74">
        <v>7479</v>
      </c>
      <c r="AD33" s="74">
        <v>7362</v>
      </c>
      <c r="AE33" s="74">
        <v>7355</v>
      </c>
      <c r="AF33" s="74">
        <v>8723</v>
      </c>
      <c r="AG33" s="74">
        <v>8652</v>
      </c>
      <c r="AH33" s="74">
        <v>8512</v>
      </c>
      <c r="AI33" s="74">
        <v>8081</v>
      </c>
      <c r="AJ33" s="74">
        <v>7710</v>
      </c>
      <c r="AK33" s="74">
        <v>7469</v>
      </c>
      <c r="AL33" s="74">
        <v>7820</v>
      </c>
      <c r="AM33" s="74">
        <v>8111</v>
      </c>
      <c r="AN33" s="74">
        <v>8295</v>
      </c>
      <c r="AO33" s="74">
        <v>8385</v>
      </c>
      <c r="AP33" s="74">
        <v>8669</v>
      </c>
      <c r="AQ33" s="74">
        <v>9141</v>
      </c>
      <c r="AR33" s="16">
        <v>9419</v>
      </c>
      <c r="AS33" s="8"/>
      <c r="AT33" s="8"/>
      <c r="AU33" s="8"/>
      <c r="AV33" s="8"/>
      <c r="AW33" s="52"/>
      <c r="AX33" s="52"/>
      <c r="AY33" s="52"/>
      <c r="AZ33" s="52"/>
      <c r="BA33" s="52"/>
      <c r="BB33" s="52"/>
      <c r="BC33" s="52"/>
      <c r="BD33" s="52"/>
      <c r="BE33" s="52"/>
      <c r="BF33" s="52"/>
      <c r="BG33" s="52"/>
      <c r="BH33" s="52"/>
      <c r="BI33" s="52"/>
      <c r="BJ33" s="52"/>
      <c r="BK33" s="52"/>
      <c r="BL33" s="52"/>
      <c r="BM33" s="52"/>
      <c r="BN33" s="52"/>
      <c r="BO33" s="52"/>
      <c r="BP33" s="52"/>
      <c r="BQ33" s="8"/>
    </row>
    <row r="34" spans="1:69" s="16" customFormat="1" ht="21" customHeight="1" x14ac:dyDescent="0.15">
      <c r="A34" s="8"/>
      <c r="B34" s="17"/>
      <c r="C34" s="30" t="s">
        <v>90</v>
      </c>
      <c r="D34" s="75">
        <v>8333</v>
      </c>
      <c r="E34" s="76">
        <v>8262</v>
      </c>
      <c r="F34" s="76">
        <v>8265</v>
      </c>
      <c r="G34" s="76">
        <v>8074</v>
      </c>
      <c r="H34" s="76">
        <v>8129</v>
      </c>
      <c r="I34" s="80">
        <v>9677</v>
      </c>
      <c r="J34" s="81">
        <v>9785</v>
      </c>
      <c r="K34" s="76">
        <v>9708</v>
      </c>
      <c r="L34" s="81">
        <v>9349</v>
      </c>
      <c r="M34" s="81">
        <v>9704</v>
      </c>
      <c r="N34" s="81">
        <v>12357</v>
      </c>
      <c r="O34" s="81">
        <v>13017</v>
      </c>
      <c r="P34" s="80">
        <v>13901</v>
      </c>
      <c r="Q34" s="80">
        <v>14533</v>
      </c>
      <c r="R34" s="80">
        <v>15085</v>
      </c>
      <c r="S34" s="80">
        <v>15115</v>
      </c>
      <c r="T34" s="80">
        <v>15078</v>
      </c>
      <c r="U34" s="80">
        <v>15263</v>
      </c>
      <c r="V34" s="80">
        <v>15271</v>
      </c>
      <c r="W34" s="82">
        <v>14752</v>
      </c>
      <c r="X34" s="8"/>
      <c r="Y34" s="16" t="b">
        <f t="shared" si="0"/>
        <v>1</v>
      </c>
      <c r="Z34" s="73" t="s">
        <v>90</v>
      </c>
      <c r="AA34" s="74">
        <v>8333</v>
      </c>
      <c r="AB34" s="74">
        <v>8262</v>
      </c>
      <c r="AC34" s="74">
        <v>8265</v>
      </c>
      <c r="AD34" s="74">
        <v>8074</v>
      </c>
      <c r="AE34" s="74">
        <v>8129</v>
      </c>
      <c r="AF34" s="74">
        <v>9677</v>
      </c>
      <c r="AG34" s="74">
        <v>9785</v>
      </c>
      <c r="AH34" s="74">
        <v>9708</v>
      </c>
      <c r="AI34" s="74">
        <v>9349</v>
      </c>
      <c r="AJ34" s="74">
        <v>9704</v>
      </c>
      <c r="AK34" s="74">
        <v>12357</v>
      </c>
      <c r="AL34" s="74">
        <v>13017</v>
      </c>
      <c r="AM34" s="74">
        <v>13901</v>
      </c>
      <c r="AN34" s="74">
        <v>14533</v>
      </c>
      <c r="AO34" s="74">
        <v>15085</v>
      </c>
      <c r="AP34" s="74">
        <v>15115</v>
      </c>
      <c r="AQ34" s="74">
        <v>15078</v>
      </c>
      <c r="AR34" s="16">
        <v>15263</v>
      </c>
      <c r="AS34" s="8"/>
      <c r="AT34" s="8"/>
      <c r="AU34" s="8"/>
      <c r="AV34" s="8"/>
      <c r="AW34" s="52"/>
      <c r="AX34" s="52"/>
      <c r="AY34" s="52"/>
      <c r="AZ34" s="52"/>
      <c r="BA34" s="52"/>
      <c r="BB34" s="52"/>
      <c r="BC34" s="52"/>
      <c r="BD34" s="52"/>
      <c r="BE34" s="52"/>
      <c r="BF34" s="52"/>
      <c r="BG34" s="52"/>
      <c r="BH34" s="52"/>
      <c r="BI34" s="52"/>
      <c r="BJ34" s="52"/>
      <c r="BK34" s="52"/>
      <c r="BL34" s="52"/>
      <c r="BM34" s="52"/>
      <c r="BN34" s="52"/>
      <c r="BO34" s="52"/>
      <c r="BP34" s="52"/>
      <c r="BQ34" s="8"/>
    </row>
    <row r="35" spans="1:69" s="16" customFormat="1" ht="21" customHeight="1" x14ac:dyDescent="0.15">
      <c r="A35" s="8"/>
      <c r="B35" s="17"/>
      <c r="C35" s="30" t="s">
        <v>91</v>
      </c>
      <c r="D35" s="75">
        <v>31580</v>
      </c>
      <c r="E35" s="76">
        <v>30200</v>
      </c>
      <c r="F35" s="76">
        <v>30407</v>
      </c>
      <c r="G35" s="76">
        <v>30774</v>
      </c>
      <c r="H35" s="76">
        <v>28860</v>
      </c>
      <c r="I35" s="80">
        <v>36014</v>
      </c>
      <c r="J35" s="81">
        <v>36460</v>
      </c>
      <c r="K35" s="76">
        <v>35464</v>
      </c>
      <c r="L35" s="81">
        <v>34979</v>
      </c>
      <c r="M35" s="81">
        <v>31700</v>
      </c>
      <c r="N35" s="81">
        <v>29979</v>
      </c>
      <c r="O35" s="81">
        <v>30768</v>
      </c>
      <c r="P35" s="80">
        <v>31171</v>
      </c>
      <c r="Q35" s="80">
        <v>30226</v>
      </c>
      <c r="R35" s="80">
        <v>29156</v>
      </c>
      <c r="S35" s="80">
        <v>28368</v>
      </c>
      <c r="T35" s="80">
        <v>27453</v>
      </c>
      <c r="U35" s="80">
        <v>26192</v>
      </c>
      <c r="V35" s="80">
        <v>23784</v>
      </c>
      <c r="W35" s="82">
        <v>21503</v>
      </c>
      <c r="X35" s="8"/>
      <c r="Y35" s="16" t="b">
        <f t="shared" si="0"/>
        <v>1</v>
      </c>
      <c r="Z35" s="73" t="s">
        <v>92</v>
      </c>
      <c r="AA35" s="74">
        <v>31580</v>
      </c>
      <c r="AB35" s="74">
        <v>30200</v>
      </c>
      <c r="AC35" s="74">
        <v>30407</v>
      </c>
      <c r="AD35" s="74">
        <v>30774</v>
      </c>
      <c r="AE35" s="74">
        <v>28860</v>
      </c>
      <c r="AF35" s="74">
        <v>36014</v>
      </c>
      <c r="AG35" s="74">
        <v>36460</v>
      </c>
      <c r="AH35" s="74">
        <v>35464</v>
      </c>
      <c r="AI35" s="74">
        <v>34979</v>
      </c>
      <c r="AJ35" s="74">
        <v>31700</v>
      </c>
      <c r="AK35" s="74">
        <v>29979</v>
      </c>
      <c r="AL35" s="74">
        <v>30768</v>
      </c>
      <c r="AM35" s="74">
        <v>31171</v>
      </c>
      <c r="AN35" s="74">
        <v>30226</v>
      </c>
      <c r="AO35" s="74">
        <v>29156</v>
      </c>
      <c r="AP35" s="74">
        <v>28368</v>
      </c>
      <c r="AQ35" s="74">
        <v>27453</v>
      </c>
      <c r="AR35" s="16">
        <v>26192</v>
      </c>
      <c r="AS35" s="8"/>
      <c r="AT35" s="8"/>
      <c r="AU35" s="8"/>
      <c r="AV35" s="8"/>
      <c r="AW35" s="52"/>
      <c r="AX35" s="52"/>
      <c r="AY35" s="52"/>
      <c r="AZ35" s="52"/>
      <c r="BA35" s="52"/>
      <c r="BB35" s="52"/>
      <c r="BC35" s="52"/>
      <c r="BD35" s="52"/>
      <c r="BE35" s="52"/>
      <c r="BF35" s="52"/>
      <c r="BG35" s="52"/>
      <c r="BH35" s="52"/>
      <c r="BI35" s="52"/>
      <c r="BJ35" s="52"/>
      <c r="BK35" s="52"/>
      <c r="BL35" s="52"/>
      <c r="BM35" s="52"/>
      <c r="BN35" s="52"/>
      <c r="BO35" s="52"/>
      <c r="BP35" s="52"/>
      <c r="BQ35" s="8"/>
    </row>
    <row r="36" spans="1:69" s="16" customFormat="1" ht="21" customHeight="1" x14ac:dyDescent="0.15">
      <c r="A36" s="8"/>
      <c r="B36" s="17"/>
      <c r="C36" s="30" t="s">
        <v>93</v>
      </c>
      <c r="D36" s="75">
        <v>11436</v>
      </c>
      <c r="E36" s="76">
        <v>11300</v>
      </c>
      <c r="F36" s="76">
        <v>11893</v>
      </c>
      <c r="G36" s="76">
        <v>11852</v>
      </c>
      <c r="H36" s="76">
        <v>11923</v>
      </c>
      <c r="I36" s="80">
        <v>15765</v>
      </c>
      <c r="J36" s="81">
        <v>15571</v>
      </c>
      <c r="K36" s="76">
        <v>15154</v>
      </c>
      <c r="L36" s="81">
        <v>15024</v>
      </c>
      <c r="M36" s="81">
        <v>15020</v>
      </c>
      <c r="N36" s="81">
        <v>15032</v>
      </c>
      <c r="O36" s="81">
        <v>17173</v>
      </c>
      <c r="P36" s="80">
        <v>19127</v>
      </c>
      <c r="Q36" s="80">
        <v>20342</v>
      </c>
      <c r="R36" s="80">
        <v>21044</v>
      </c>
      <c r="S36" s="80">
        <v>22079</v>
      </c>
      <c r="T36" s="80">
        <v>23071</v>
      </c>
      <c r="U36" s="80">
        <v>23788</v>
      </c>
      <c r="V36" s="80">
        <v>23859</v>
      </c>
      <c r="W36" s="82">
        <v>23453</v>
      </c>
      <c r="X36" s="8"/>
      <c r="Y36" s="16" t="b">
        <f t="shared" si="0"/>
        <v>1</v>
      </c>
      <c r="Z36" s="73" t="s">
        <v>93</v>
      </c>
      <c r="AA36" s="74">
        <v>11436</v>
      </c>
      <c r="AB36" s="74">
        <v>11300</v>
      </c>
      <c r="AC36" s="74">
        <v>11893</v>
      </c>
      <c r="AD36" s="74">
        <v>11852</v>
      </c>
      <c r="AE36" s="74">
        <v>11923</v>
      </c>
      <c r="AF36" s="74">
        <v>15765</v>
      </c>
      <c r="AG36" s="74">
        <v>15571</v>
      </c>
      <c r="AH36" s="74">
        <v>15154</v>
      </c>
      <c r="AI36" s="74">
        <v>15024</v>
      </c>
      <c r="AJ36" s="74">
        <v>15020</v>
      </c>
      <c r="AK36" s="74">
        <v>15032</v>
      </c>
      <c r="AL36" s="74">
        <v>17173</v>
      </c>
      <c r="AM36" s="74">
        <v>19127</v>
      </c>
      <c r="AN36" s="74">
        <v>20342</v>
      </c>
      <c r="AO36" s="74">
        <v>21044</v>
      </c>
      <c r="AP36" s="74">
        <v>22079</v>
      </c>
      <c r="AQ36" s="74">
        <v>23071</v>
      </c>
      <c r="AR36" s="16">
        <v>23788</v>
      </c>
      <c r="AS36" s="8"/>
      <c r="AT36" s="8"/>
      <c r="AU36" s="8"/>
      <c r="AV36" s="8"/>
      <c r="AW36" s="52"/>
      <c r="AX36" s="52"/>
      <c r="AY36" s="52"/>
      <c r="AZ36" s="52"/>
      <c r="BA36" s="52"/>
      <c r="BB36" s="52"/>
      <c r="BC36" s="52"/>
      <c r="BD36" s="52"/>
      <c r="BE36" s="52"/>
      <c r="BF36" s="52"/>
      <c r="BG36" s="52"/>
      <c r="BH36" s="52"/>
      <c r="BI36" s="52"/>
      <c r="BJ36" s="52"/>
      <c r="BK36" s="52"/>
      <c r="BL36" s="52"/>
      <c r="BM36" s="52"/>
      <c r="BN36" s="52"/>
      <c r="BO36" s="52"/>
      <c r="BP36" s="52"/>
      <c r="BQ36" s="8"/>
    </row>
    <row r="37" spans="1:69" s="16" customFormat="1" ht="21" customHeight="1" x14ac:dyDescent="0.15">
      <c r="A37" s="8"/>
      <c r="B37" s="17"/>
      <c r="C37" s="30" t="s">
        <v>94</v>
      </c>
      <c r="D37" s="75">
        <v>11101</v>
      </c>
      <c r="E37" s="76">
        <v>11095</v>
      </c>
      <c r="F37" s="76">
        <v>11763</v>
      </c>
      <c r="G37" s="76">
        <v>11649</v>
      </c>
      <c r="H37" s="76">
        <v>11771</v>
      </c>
      <c r="I37" s="80">
        <v>15835</v>
      </c>
      <c r="J37" s="81">
        <v>15565</v>
      </c>
      <c r="K37" s="76">
        <v>15454</v>
      </c>
      <c r="L37" s="81">
        <v>15155</v>
      </c>
      <c r="M37" s="81">
        <v>15395</v>
      </c>
      <c r="N37" s="81">
        <v>16235</v>
      </c>
      <c r="O37" s="81">
        <v>18820</v>
      </c>
      <c r="P37" s="80">
        <v>20672</v>
      </c>
      <c r="Q37" s="80">
        <v>21456</v>
      </c>
      <c r="R37" s="80">
        <v>21987</v>
      </c>
      <c r="S37" s="80">
        <v>23153</v>
      </c>
      <c r="T37" s="80">
        <v>23820</v>
      </c>
      <c r="U37" s="80">
        <v>24559</v>
      </c>
      <c r="V37" s="80">
        <v>24980</v>
      </c>
      <c r="W37" s="82">
        <v>24347</v>
      </c>
      <c r="X37" s="8"/>
      <c r="Y37" s="16" t="b">
        <f t="shared" si="0"/>
        <v>1</v>
      </c>
      <c r="Z37" s="73" t="s">
        <v>94</v>
      </c>
      <c r="AA37" s="83">
        <v>11101</v>
      </c>
      <c r="AB37" s="83">
        <v>11095</v>
      </c>
      <c r="AC37" s="83">
        <v>11763</v>
      </c>
      <c r="AD37" s="83">
        <v>11649</v>
      </c>
      <c r="AE37" s="83">
        <v>11771</v>
      </c>
      <c r="AF37" s="83">
        <v>15835</v>
      </c>
      <c r="AG37" s="83">
        <v>15565</v>
      </c>
      <c r="AH37" s="83">
        <v>15454</v>
      </c>
      <c r="AI37" s="83">
        <v>15155</v>
      </c>
      <c r="AJ37" s="83">
        <v>15395</v>
      </c>
      <c r="AK37" s="83">
        <v>16235</v>
      </c>
      <c r="AL37" s="83">
        <v>18820</v>
      </c>
      <c r="AM37" s="83">
        <v>20672</v>
      </c>
      <c r="AN37" s="83">
        <v>21456</v>
      </c>
      <c r="AO37" s="83">
        <v>21987</v>
      </c>
      <c r="AP37" s="83">
        <v>23153</v>
      </c>
      <c r="AQ37" s="83">
        <v>23820</v>
      </c>
      <c r="AR37" s="16">
        <v>24559</v>
      </c>
      <c r="AS37" s="8"/>
      <c r="AT37" s="8"/>
      <c r="AU37" s="8"/>
      <c r="AV37" s="8"/>
      <c r="AW37" s="52"/>
      <c r="AX37" s="52"/>
      <c r="AY37" s="52"/>
      <c r="AZ37" s="52"/>
      <c r="BA37" s="52"/>
      <c r="BB37" s="52"/>
      <c r="BC37" s="52"/>
      <c r="BD37" s="52"/>
      <c r="BE37" s="52"/>
      <c r="BF37" s="52"/>
      <c r="BG37" s="52"/>
      <c r="BH37" s="52"/>
      <c r="BI37" s="52"/>
      <c r="BJ37" s="52"/>
      <c r="BK37" s="52"/>
      <c r="BL37" s="52"/>
      <c r="BM37" s="52"/>
      <c r="BN37" s="52"/>
      <c r="BO37" s="52"/>
      <c r="BP37" s="52"/>
      <c r="BQ37" s="8"/>
    </row>
    <row r="38" spans="1:69" s="16" customFormat="1" ht="21" customHeight="1" x14ac:dyDescent="0.15">
      <c r="A38" s="8"/>
      <c r="B38" s="17"/>
      <c r="C38" s="30" t="s">
        <v>95</v>
      </c>
      <c r="D38" s="75">
        <v>5129</v>
      </c>
      <c r="E38" s="76">
        <v>5356</v>
      </c>
      <c r="F38" s="76">
        <v>5478</v>
      </c>
      <c r="G38" s="76">
        <v>5617</v>
      </c>
      <c r="H38" s="76">
        <v>5522</v>
      </c>
      <c r="I38" s="80">
        <v>7255</v>
      </c>
      <c r="J38" s="81">
        <v>6909</v>
      </c>
      <c r="K38" s="76">
        <v>6775</v>
      </c>
      <c r="L38" s="81">
        <v>6896</v>
      </c>
      <c r="M38" s="81">
        <v>7970</v>
      </c>
      <c r="N38" s="81">
        <v>10855</v>
      </c>
      <c r="O38" s="81">
        <v>12810</v>
      </c>
      <c r="P38" s="80">
        <v>13165</v>
      </c>
      <c r="Q38" s="80">
        <v>14342</v>
      </c>
      <c r="R38" s="80">
        <v>15955</v>
      </c>
      <c r="S38" s="80">
        <v>17027</v>
      </c>
      <c r="T38" s="80">
        <v>17250</v>
      </c>
      <c r="U38" s="80">
        <v>17547</v>
      </c>
      <c r="V38" s="80">
        <v>18395</v>
      </c>
      <c r="W38" s="82">
        <v>18169</v>
      </c>
      <c r="X38" s="8"/>
      <c r="Y38" s="16" t="b">
        <f t="shared" si="0"/>
        <v>1</v>
      </c>
      <c r="Z38" s="73" t="s">
        <v>96</v>
      </c>
      <c r="AA38" s="83">
        <v>5129</v>
      </c>
      <c r="AB38" s="83">
        <v>5356</v>
      </c>
      <c r="AC38" s="83">
        <v>5478</v>
      </c>
      <c r="AD38" s="83">
        <v>5617</v>
      </c>
      <c r="AE38" s="83">
        <v>5522</v>
      </c>
      <c r="AF38" s="83">
        <v>7255</v>
      </c>
      <c r="AG38" s="83">
        <v>6909</v>
      </c>
      <c r="AH38" s="83">
        <v>6775</v>
      </c>
      <c r="AI38" s="83">
        <v>6896</v>
      </c>
      <c r="AJ38" s="83">
        <v>7970</v>
      </c>
      <c r="AK38" s="83">
        <v>10855</v>
      </c>
      <c r="AL38" s="83">
        <v>12810</v>
      </c>
      <c r="AM38" s="83">
        <v>13165</v>
      </c>
      <c r="AN38" s="83">
        <v>14342</v>
      </c>
      <c r="AO38" s="83">
        <v>15955</v>
      </c>
      <c r="AP38" s="83">
        <v>17027</v>
      </c>
      <c r="AQ38" s="83">
        <v>17250</v>
      </c>
      <c r="AR38" s="16">
        <v>17547</v>
      </c>
      <c r="AS38" s="8"/>
      <c r="AT38" s="8"/>
      <c r="AU38" s="8"/>
      <c r="AV38" s="8"/>
      <c r="AW38" s="52"/>
      <c r="AX38" s="52"/>
      <c r="AY38" s="52"/>
      <c r="AZ38" s="52"/>
      <c r="BA38" s="52"/>
      <c r="BB38" s="52"/>
      <c r="BC38" s="52"/>
      <c r="BD38" s="52"/>
      <c r="BE38" s="52"/>
      <c r="BF38" s="52"/>
      <c r="BG38" s="52"/>
      <c r="BH38" s="52"/>
      <c r="BI38" s="52"/>
      <c r="BJ38" s="52"/>
      <c r="BK38" s="52"/>
      <c r="BL38" s="52"/>
      <c r="BM38" s="52"/>
      <c r="BN38" s="52"/>
      <c r="BO38" s="52"/>
      <c r="BP38" s="52"/>
      <c r="BQ38" s="8"/>
    </row>
    <row r="39" spans="1:69" s="16" customFormat="1" ht="21" customHeight="1" x14ac:dyDescent="0.15">
      <c r="A39" s="8"/>
      <c r="B39" s="17"/>
      <c r="C39" s="30" t="s">
        <v>97</v>
      </c>
      <c r="D39" s="75">
        <v>3018</v>
      </c>
      <c r="E39" s="76">
        <v>2777</v>
      </c>
      <c r="F39" s="76">
        <v>2884</v>
      </c>
      <c r="G39" s="76">
        <v>2693</v>
      </c>
      <c r="H39" s="76">
        <v>3210</v>
      </c>
      <c r="I39" s="80">
        <v>4408</v>
      </c>
      <c r="J39" s="81">
        <v>4890</v>
      </c>
      <c r="K39" s="76">
        <v>4861</v>
      </c>
      <c r="L39" s="81">
        <v>4854</v>
      </c>
      <c r="M39" s="81">
        <v>5057</v>
      </c>
      <c r="N39" s="81">
        <v>5393</v>
      </c>
      <c r="O39" s="81">
        <v>5636</v>
      </c>
      <c r="P39" s="80">
        <v>6366</v>
      </c>
      <c r="Q39" s="80">
        <v>7277</v>
      </c>
      <c r="R39" s="80">
        <v>8722</v>
      </c>
      <c r="S39" s="80">
        <v>8740</v>
      </c>
      <c r="T39" s="80">
        <v>8853</v>
      </c>
      <c r="U39" s="80">
        <v>8552</v>
      </c>
      <c r="V39" s="80">
        <v>8361</v>
      </c>
      <c r="W39" s="82">
        <v>8202</v>
      </c>
      <c r="X39" s="8"/>
      <c r="Y39" s="16" t="b">
        <f t="shared" si="0"/>
        <v>1</v>
      </c>
      <c r="Z39" s="73" t="s">
        <v>97</v>
      </c>
      <c r="AA39" s="83">
        <v>3018</v>
      </c>
      <c r="AB39" s="83">
        <v>2777</v>
      </c>
      <c r="AC39" s="83">
        <v>2884</v>
      </c>
      <c r="AD39" s="83">
        <v>2693</v>
      </c>
      <c r="AE39" s="83">
        <v>3210</v>
      </c>
      <c r="AF39" s="83">
        <v>4408</v>
      </c>
      <c r="AG39" s="83">
        <v>4890</v>
      </c>
      <c r="AH39" s="83">
        <v>4861</v>
      </c>
      <c r="AI39" s="83">
        <v>4854</v>
      </c>
      <c r="AJ39" s="83">
        <v>5057</v>
      </c>
      <c r="AK39" s="83">
        <v>5393</v>
      </c>
      <c r="AL39" s="83">
        <v>5636</v>
      </c>
      <c r="AM39" s="83">
        <v>6366</v>
      </c>
      <c r="AN39" s="83">
        <v>7277</v>
      </c>
      <c r="AO39" s="83">
        <v>8722</v>
      </c>
      <c r="AP39" s="83">
        <v>8740</v>
      </c>
      <c r="AQ39" s="83">
        <v>8853</v>
      </c>
      <c r="AR39" s="16">
        <v>8552</v>
      </c>
      <c r="AS39" s="8"/>
      <c r="AT39" s="8"/>
      <c r="AU39" s="8"/>
      <c r="AV39" s="8"/>
      <c r="AW39" s="52"/>
      <c r="AX39" s="52"/>
      <c r="AY39" s="52"/>
      <c r="AZ39" s="52"/>
      <c r="BA39" s="52"/>
      <c r="BB39" s="52"/>
      <c r="BC39" s="52"/>
      <c r="BD39" s="52"/>
      <c r="BE39" s="52"/>
      <c r="BF39" s="52"/>
      <c r="BG39" s="52"/>
      <c r="BH39" s="52"/>
      <c r="BI39" s="52"/>
      <c r="BJ39" s="52"/>
      <c r="BK39" s="52"/>
      <c r="BL39" s="52"/>
      <c r="BM39" s="52"/>
      <c r="BN39" s="52"/>
      <c r="BO39" s="52"/>
      <c r="BP39" s="52"/>
      <c r="BQ39" s="8"/>
    </row>
    <row r="40" spans="1:69" s="16" customFormat="1" ht="21" customHeight="1" x14ac:dyDescent="0.15">
      <c r="A40" s="8"/>
      <c r="B40" s="17"/>
      <c r="C40" s="30" t="s">
        <v>98</v>
      </c>
      <c r="D40" s="75">
        <v>3561</v>
      </c>
      <c r="E40" s="76">
        <v>3865</v>
      </c>
      <c r="F40" s="76">
        <v>4154</v>
      </c>
      <c r="G40" s="76">
        <v>4121</v>
      </c>
      <c r="H40" s="76">
        <v>4049</v>
      </c>
      <c r="I40" s="80">
        <v>5235</v>
      </c>
      <c r="J40" s="81">
        <v>5208</v>
      </c>
      <c r="K40" s="76">
        <v>5027</v>
      </c>
      <c r="L40" s="81">
        <v>4862</v>
      </c>
      <c r="M40" s="81">
        <v>4686</v>
      </c>
      <c r="N40" s="81">
        <v>4863</v>
      </c>
      <c r="O40" s="81">
        <v>5269</v>
      </c>
      <c r="P40" s="80">
        <v>5635</v>
      </c>
      <c r="Q40" s="80">
        <v>5816</v>
      </c>
      <c r="R40" s="80">
        <v>5898</v>
      </c>
      <c r="S40" s="80">
        <v>5853</v>
      </c>
      <c r="T40" s="80">
        <v>5835</v>
      </c>
      <c r="U40" s="80">
        <v>5710</v>
      </c>
      <c r="V40" s="80">
        <v>5516</v>
      </c>
      <c r="W40" s="82">
        <v>5564</v>
      </c>
      <c r="X40" s="8"/>
      <c r="Y40" s="16" t="b">
        <f t="shared" si="0"/>
        <v>1</v>
      </c>
      <c r="Z40" s="73" t="s">
        <v>98</v>
      </c>
      <c r="AA40" s="83">
        <v>3561</v>
      </c>
      <c r="AB40" s="83">
        <v>3865</v>
      </c>
      <c r="AC40" s="83">
        <v>4154</v>
      </c>
      <c r="AD40" s="83">
        <v>4121</v>
      </c>
      <c r="AE40" s="83">
        <v>4049</v>
      </c>
      <c r="AF40" s="83">
        <v>5235</v>
      </c>
      <c r="AG40" s="83">
        <v>5208</v>
      </c>
      <c r="AH40" s="83">
        <v>5027</v>
      </c>
      <c r="AI40" s="83">
        <v>4862</v>
      </c>
      <c r="AJ40" s="83">
        <v>4686</v>
      </c>
      <c r="AK40" s="83">
        <v>4863</v>
      </c>
      <c r="AL40" s="83">
        <v>5269</v>
      </c>
      <c r="AM40" s="83">
        <v>5635</v>
      </c>
      <c r="AN40" s="83">
        <v>5816</v>
      </c>
      <c r="AO40" s="83">
        <v>5898</v>
      </c>
      <c r="AP40" s="83">
        <v>5853</v>
      </c>
      <c r="AQ40" s="83">
        <v>5835</v>
      </c>
      <c r="AR40" s="16">
        <v>5710</v>
      </c>
      <c r="AS40" s="8"/>
      <c r="AT40" s="8"/>
      <c r="AU40" s="8"/>
      <c r="AV40" s="8"/>
      <c r="AW40" s="52"/>
      <c r="AX40" s="52"/>
      <c r="AY40" s="52"/>
      <c r="AZ40" s="52"/>
      <c r="BA40" s="52"/>
      <c r="BB40" s="52"/>
      <c r="BC40" s="52"/>
      <c r="BD40" s="52"/>
      <c r="BE40" s="52"/>
      <c r="BF40" s="52"/>
      <c r="BG40" s="52"/>
      <c r="BH40" s="52"/>
      <c r="BI40" s="52"/>
      <c r="BJ40" s="52"/>
      <c r="BK40" s="52"/>
      <c r="BL40" s="52"/>
      <c r="BM40" s="52"/>
      <c r="BN40" s="52"/>
      <c r="BO40" s="52"/>
      <c r="BP40" s="52"/>
      <c r="BQ40" s="8"/>
    </row>
    <row r="41" spans="1:69" s="16" customFormat="1" ht="21" customHeight="1" x14ac:dyDescent="0.15">
      <c r="A41" s="8"/>
      <c r="B41" s="17"/>
      <c r="C41" s="30" t="s">
        <v>99</v>
      </c>
      <c r="D41" s="75">
        <v>8266</v>
      </c>
      <c r="E41" s="76">
        <v>8609</v>
      </c>
      <c r="F41" s="76">
        <v>8636</v>
      </c>
      <c r="G41" s="76">
        <v>8156</v>
      </c>
      <c r="H41" s="76">
        <v>8208</v>
      </c>
      <c r="I41" s="80">
        <v>10987</v>
      </c>
      <c r="J41" s="81">
        <v>10955</v>
      </c>
      <c r="K41" s="76">
        <v>10373</v>
      </c>
      <c r="L41" s="81">
        <v>9853</v>
      </c>
      <c r="M41" s="81">
        <v>9768</v>
      </c>
      <c r="N41" s="81">
        <v>9885</v>
      </c>
      <c r="O41" s="81">
        <v>10083</v>
      </c>
      <c r="P41" s="80">
        <v>10255</v>
      </c>
      <c r="Q41" s="80">
        <v>10371</v>
      </c>
      <c r="R41" s="80">
        <v>10650</v>
      </c>
      <c r="S41" s="80">
        <v>10950</v>
      </c>
      <c r="T41" s="80">
        <v>11013</v>
      </c>
      <c r="U41" s="80">
        <v>10838</v>
      </c>
      <c r="V41" s="80">
        <v>10593</v>
      </c>
      <c r="W41" s="82">
        <v>10197</v>
      </c>
      <c r="X41" s="8"/>
      <c r="Y41" s="16" t="b">
        <f t="shared" si="0"/>
        <v>1</v>
      </c>
      <c r="Z41" s="73" t="s">
        <v>99</v>
      </c>
      <c r="AA41" s="83">
        <v>8266</v>
      </c>
      <c r="AB41" s="83">
        <v>8609</v>
      </c>
      <c r="AC41" s="83">
        <v>8636</v>
      </c>
      <c r="AD41" s="83">
        <v>8156</v>
      </c>
      <c r="AE41" s="83">
        <v>8208</v>
      </c>
      <c r="AF41" s="83">
        <v>10987</v>
      </c>
      <c r="AG41" s="83">
        <v>10955</v>
      </c>
      <c r="AH41" s="83">
        <v>10373</v>
      </c>
      <c r="AI41" s="83">
        <v>9853</v>
      </c>
      <c r="AJ41" s="83">
        <v>9768</v>
      </c>
      <c r="AK41" s="83">
        <v>9885</v>
      </c>
      <c r="AL41" s="83">
        <v>10083</v>
      </c>
      <c r="AM41" s="83">
        <v>10255</v>
      </c>
      <c r="AN41" s="83">
        <v>10371</v>
      </c>
      <c r="AO41" s="83">
        <v>10650</v>
      </c>
      <c r="AP41" s="83">
        <v>10950</v>
      </c>
      <c r="AQ41" s="83">
        <v>11013</v>
      </c>
      <c r="AR41" s="16">
        <v>10838</v>
      </c>
      <c r="AS41" s="8"/>
      <c r="AT41" s="8"/>
      <c r="AU41" s="8"/>
      <c r="AV41" s="8"/>
      <c r="AW41" s="52"/>
      <c r="AX41" s="52"/>
      <c r="AY41" s="52"/>
      <c r="AZ41" s="52"/>
      <c r="BA41" s="52"/>
      <c r="BB41" s="52"/>
      <c r="BC41" s="52"/>
      <c r="BD41" s="52"/>
      <c r="BE41" s="52"/>
      <c r="BF41" s="52"/>
      <c r="BG41" s="52"/>
      <c r="BH41" s="52"/>
      <c r="BI41" s="52"/>
      <c r="BJ41" s="52"/>
      <c r="BK41" s="52"/>
      <c r="BL41" s="52"/>
      <c r="BM41" s="52"/>
      <c r="BN41" s="52"/>
      <c r="BO41" s="52"/>
      <c r="BP41" s="52"/>
      <c r="BQ41" s="8"/>
    </row>
    <row r="42" spans="1:69" s="16" customFormat="1" ht="21" customHeight="1" x14ac:dyDescent="0.15">
      <c r="A42" s="8"/>
      <c r="B42" s="17"/>
      <c r="C42" s="30" t="s">
        <v>100</v>
      </c>
      <c r="D42" s="75">
        <v>7374</v>
      </c>
      <c r="E42" s="76">
        <v>9631</v>
      </c>
      <c r="F42" s="76">
        <v>7697</v>
      </c>
      <c r="G42" s="76">
        <v>7588</v>
      </c>
      <c r="H42" s="76">
        <v>7184</v>
      </c>
      <c r="I42" s="80">
        <v>8701</v>
      </c>
      <c r="J42" s="81">
        <v>8745</v>
      </c>
      <c r="K42" s="76">
        <v>8261</v>
      </c>
      <c r="L42" s="81">
        <v>7721</v>
      </c>
      <c r="M42" s="81">
        <v>7168</v>
      </c>
      <c r="N42" s="81">
        <v>6688</v>
      </c>
      <c r="O42" s="81">
        <v>6569</v>
      </c>
      <c r="P42" s="80">
        <v>6435</v>
      </c>
      <c r="Q42" s="80">
        <v>6527</v>
      </c>
      <c r="R42" s="80">
        <v>6097</v>
      </c>
      <c r="S42" s="80">
        <v>5748</v>
      </c>
      <c r="T42" s="80">
        <v>5234</v>
      </c>
      <c r="U42" s="80">
        <v>4870</v>
      </c>
      <c r="V42" s="80">
        <v>4484</v>
      </c>
      <c r="W42" s="82">
        <v>3876</v>
      </c>
      <c r="X42" s="8"/>
      <c r="Y42" s="16" t="b">
        <f t="shared" si="0"/>
        <v>1</v>
      </c>
      <c r="Z42" s="73" t="s">
        <v>100</v>
      </c>
      <c r="AA42" s="83">
        <v>7374</v>
      </c>
      <c r="AB42" s="83">
        <v>9631</v>
      </c>
      <c r="AC42" s="83">
        <v>7697</v>
      </c>
      <c r="AD42" s="83">
        <v>7588</v>
      </c>
      <c r="AE42" s="83">
        <v>7184</v>
      </c>
      <c r="AF42" s="83">
        <v>8701</v>
      </c>
      <c r="AG42" s="83">
        <v>8745</v>
      </c>
      <c r="AH42" s="83">
        <v>8261</v>
      </c>
      <c r="AI42" s="83">
        <v>7721</v>
      </c>
      <c r="AJ42" s="83">
        <v>7168</v>
      </c>
      <c r="AK42" s="83">
        <v>6688</v>
      </c>
      <c r="AL42" s="83">
        <v>6569</v>
      </c>
      <c r="AM42" s="83">
        <v>6435</v>
      </c>
      <c r="AN42" s="83">
        <v>6527</v>
      </c>
      <c r="AO42" s="83">
        <v>6097</v>
      </c>
      <c r="AP42" s="83">
        <v>5748</v>
      </c>
      <c r="AQ42" s="83">
        <v>5234</v>
      </c>
      <c r="AR42" s="16">
        <v>4870</v>
      </c>
      <c r="AS42" s="8"/>
      <c r="AT42" s="8"/>
      <c r="AU42" s="8"/>
      <c r="AV42" s="8"/>
      <c r="AW42" s="52"/>
      <c r="AX42" s="52"/>
      <c r="AY42" s="52"/>
      <c r="AZ42" s="52"/>
      <c r="BA42" s="52"/>
      <c r="BB42" s="52"/>
      <c r="BC42" s="52"/>
      <c r="BD42" s="52"/>
      <c r="BE42" s="52"/>
      <c r="BF42" s="52"/>
      <c r="BG42" s="52"/>
      <c r="BH42" s="52"/>
      <c r="BI42" s="52"/>
      <c r="BJ42" s="52"/>
      <c r="BK42" s="52"/>
      <c r="BL42" s="52"/>
      <c r="BM42" s="52"/>
      <c r="BN42" s="52"/>
      <c r="BO42" s="52"/>
      <c r="BP42" s="52"/>
      <c r="BQ42" s="8"/>
    </row>
    <row r="43" spans="1:69" s="16" customFormat="1" ht="21" customHeight="1" x14ac:dyDescent="0.15">
      <c r="A43" s="8"/>
      <c r="B43" s="17"/>
      <c r="C43" s="30" t="s">
        <v>101</v>
      </c>
      <c r="D43" s="75">
        <v>17304</v>
      </c>
      <c r="E43" s="76">
        <v>17720</v>
      </c>
      <c r="F43" s="76">
        <v>18158</v>
      </c>
      <c r="G43" s="76">
        <v>16953</v>
      </c>
      <c r="H43" s="76">
        <v>18000</v>
      </c>
      <c r="I43" s="80">
        <v>20876</v>
      </c>
      <c r="J43" s="81">
        <v>21081</v>
      </c>
      <c r="K43" s="76">
        <v>20219</v>
      </c>
      <c r="L43" s="81">
        <v>18283</v>
      </c>
      <c r="M43" s="81">
        <v>17033</v>
      </c>
      <c r="N43" s="81">
        <v>16396</v>
      </c>
      <c r="O43" s="81">
        <v>15822</v>
      </c>
      <c r="P43" s="80">
        <v>15451</v>
      </c>
      <c r="Q43" s="80">
        <v>15215</v>
      </c>
      <c r="R43" s="80">
        <v>14731</v>
      </c>
      <c r="S43" s="80">
        <v>14323</v>
      </c>
      <c r="T43" s="80">
        <v>13632</v>
      </c>
      <c r="U43" s="80">
        <v>12935</v>
      </c>
      <c r="V43" s="80">
        <v>12045</v>
      </c>
      <c r="W43" s="82">
        <v>11027</v>
      </c>
      <c r="X43" s="8"/>
      <c r="Y43" s="16" t="b">
        <f t="shared" si="0"/>
        <v>1</v>
      </c>
      <c r="Z43" s="73" t="s">
        <v>101</v>
      </c>
      <c r="AA43" s="83">
        <v>17304</v>
      </c>
      <c r="AB43" s="83">
        <v>17720</v>
      </c>
      <c r="AC43" s="83">
        <v>18158</v>
      </c>
      <c r="AD43" s="83">
        <v>16953</v>
      </c>
      <c r="AE43" s="83">
        <v>18000</v>
      </c>
      <c r="AF43" s="83">
        <v>20876</v>
      </c>
      <c r="AG43" s="83">
        <v>21081</v>
      </c>
      <c r="AH43" s="83">
        <v>20219</v>
      </c>
      <c r="AI43" s="83">
        <v>18283</v>
      </c>
      <c r="AJ43" s="83">
        <v>17033</v>
      </c>
      <c r="AK43" s="83">
        <v>16396</v>
      </c>
      <c r="AL43" s="83">
        <v>15822</v>
      </c>
      <c r="AM43" s="83">
        <v>15451</v>
      </c>
      <c r="AN43" s="83">
        <v>15215</v>
      </c>
      <c r="AO43" s="83">
        <v>14731</v>
      </c>
      <c r="AP43" s="83">
        <v>14323</v>
      </c>
      <c r="AQ43" s="83">
        <v>13632</v>
      </c>
      <c r="AR43" s="16">
        <v>12935</v>
      </c>
      <c r="AS43" s="8"/>
      <c r="AT43" s="8"/>
      <c r="AU43" s="8"/>
      <c r="AV43" s="8"/>
      <c r="AW43" s="52"/>
      <c r="AX43" s="52"/>
      <c r="AY43" s="52"/>
      <c r="AZ43" s="52"/>
      <c r="BA43" s="52"/>
      <c r="BB43" s="52"/>
      <c r="BC43" s="52"/>
      <c r="BD43" s="52"/>
      <c r="BE43" s="52"/>
      <c r="BF43" s="52"/>
      <c r="BG43" s="52"/>
      <c r="BH43" s="52"/>
      <c r="BI43" s="52"/>
      <c r="BJ43" s="52"/>
      <c r="BK43" s="52"/>
      <c r="BL43" s="52"/>
      <c r="BM43" s="52"/>
      <c r="BN43" s="52"/>
      <c r="BO43" s="52"/>
      <c r="BP43" s="52"/>
      <c r="BQ43" s="8"/>
    </row>
    <row r="44" spans="1:69" s="16" customFormat="1" ht="21" customHeight="1" x14ac:dyDescent="0.15">
      <c r="A44" s="8"/>
      <c r="B44" s="17"/>
      <c r="C44" s="30" t="s">
        <v>102</v>
      </c>
      <c r="D44" s="75">
        <v>14662</v>
      </c>
      <c r="E44" s="76">
        <v>16187</v>
      </c>
      <c r="F44" s="76">
        <v>16022</v>
      </c>
      <c r="G44" s="76">
        <v>17993</v>
      </c>
      <c r="H44" s="76">
        <v>16146</v>
      </c>
      <c r="I44" s="80">
        <v>18945</v>
      </c>
      <c r="J44" s="81">
        <v>18926</v>
      </c>
      <c r="K44" s="76">
        <v>17903</v>
      </c>
      <c r="L44" s="81">
        <v>16909</v>
      </c>
      <c r="M44" s="81">
        <v>15266</v>
      </c>
      <c r="N44" s="81">
        <v>14059</v>
      </c>
      <c r="O44" s="81">
        <v>13350</v>
      </c>
      <c r="P44" s="80">
        <v>12922</v>
      </c>
      <c r="Q44" s="80">
        <v>12685</v>
      </c>
      <c r="R44" s="80">
        <v>12118</v>
      </c>
      <c r="S44" s="80">
        <v>11681</v>
      </c>
      <c r="T44" s="80">
        <v>11282</v>
      </c>
      <c r="U44" s="80">
        <v>10545</v>
      </c>
      <c r="V44" s="80">
        <v>9530</v>
      </c>
      <c r="W44" s="82">
        <v>8392</v>
      </c>
      <c r="X44" s="8"/>
      <c r="Y44" s="16" t="b">
        <f t="shared" si="0"/>
        <v>1</v>
      </c>
      <c r="Z44" s="73" t="s">
        <v>102</v>
      </c>
      <c r="AA44" s="83">
        <v>14662</v>
      </c>
      <c r="AB44" s="83">
        <v>16187</v>
      </c>
      <c r="AC44" s="83">
        <v>16022</v>
      </c>
      <c r="AD44" s="83">
        <v>17993</v>
      </c>
      <c r="AE44" s="83">
        <v>16146</v>
      </c>
      <c r="AF44" s="83">
        <v>18945</v>
      </c>
      <c r="AG44" s="83">
        <v>18926</v>
      </c>
      <c r="AH44" s="83">
        <v>17903</v>
      </c>
      <c r="AI44" s="83">
        <v>16909</v>
      </c>
      <c r="AJ44" s="83">
        <v>15266</v>
      </c>
      <c r="AK44" s="83">
        <v>14059</v>
      </c>
      <c r="AL44" s="83">
        <v>13350</v>
      </c>
      <c r="AM44" s="83">
        <v>12922</v>
      </c>
      <c r="AN44" s="83">
        <v>12685</v>
      </c>
      <c r="AO44" s="83">
        <v>12118</v>
      </c>
      <c r="AP44" s="83">
        <v>11681</v>
      </c>
      <c r="AQ44" s="83">
        <v>11282</v>
      </c>
      <c r="AR44" s="16">
        <v>10545</v>
      </c>
      <c r="AS44" s="8"/>
      <c r="AT44" s="8"/>
      <c r="AU44" s="8"/>
      <c r="AV44" s="8"/>
      <c r="AW44" s="52"/>
      <c r="AX44" s="52"/>
      <c r="AY44" s="52"/>
      <c r="AZ44" s="52"/>
      <c r="BA44" s="52"/>
      <c r="BB44" s="52"/>
      <c r="BC44" s="52"/>
      <c r="BD44" s="52"/>
      <c r="BE44" s="52"/>
      <c r="BF44" s="52"/>
      <c r="BG44" s="52"/>
      <c r="BH44" s="52"/>
      <c r="BI44" s="52"/>
      <c r="BJ44" s="52"/>
      <c r="BK44" s="52"/>
      <c r="BL44" s="52"/>
      <c r="BM44" s="52"/>
      <c r="BN44" s="52"/>
      <c r="BO44" s="52"/>
      <c r="BP44" s="52"/>
      <c r="BQ44" s="8"/>
    </row>
    <row r="45" spans="1:69" s="16" customFormat="1" ht="21" customHeight="1" x14ac:dyDescent="0.15">
      <c r="A45" s="8"/>
      <c r="B45" s="17"/>
      <c r="C45" s="30" t="s">
        <v>103</v>
      </c>
      <c r="D45" s="75">
        <v>4358</v>
      </c>
      <c r="E45" s="76">
        <v>4522</v>
      </c>
      <c r="F45" s="76">
        <v>4792</v>
      </c>
      <c r="G45" s="76">
        <v>4809</v>
      </c>
      <c r="H45" s="76">
        <v>4606</v>
      </c>
      <c r="I45" s="80">
        <v>5165</v>
      </c>
      <c r="J45" s="81">
        <v>5164</v>
      </c>
      <c r="K45" s="76">
        <v>5095</v>
      </c>
      <c r="L45" s="81">
        <v>4725</v>
      </c>
      <c r="M45" s="81">
        <v>4338</v>
      </c>
      <c r="N45" s="81">
        <v>4080</v>
      </c>
      <c r="O45" s="81">
        <v>3837</v>
      </c>
      <c r="P45" s="80">
        <v>3578</v>
      </c>
      <c r="Q45" s="80">
        <v>3422</v>
      </c>
      <c r="R45" s="80">
        <v>3323</v>
      </c>
      <c r="S45" s="80">
        <v>3196</v>
      </c>
      <c r="T45" s="80">
        <v>2980</v>
      </c>
      <c r="U45" s="80">
        <v>2854</v>
      </c>
      <c r="V45" s="80">
        <v>2514</v>
      </c>
      <c r="W45" s="82">
        <v>2261</v>
      </c>
      <c r="X45" s="8"/>
      <c r="Y45" s="16" t="b">
        <f t="shared" si="0"/>
        <v>1</v>
      </c>
      <c r="Z45" s="73" t="s">
        <v>103</v>
      </c>
      <c r="AA45" s="83">
        <v>4358</v>
      </c>
      <c r="AB45" s="83">
        <v>4522</v>
      </c>
      <c r="AC45" s="83">
        <v>4792</v>
      </c>
      <c r="AD45" s="83">
        <v>4809</v>
      </c>
      <c r="AE45" s="83">
        <v>4606</v>
      </c>
      <c r="AF45" s="83">
        <v>5165</v>
      </c>
      <c r="AG45" s="83">
        <v>5164</v>
      </c>
      <c r="AH45" s="83">
        <v>5095</v>
      </c>
      <c r="AI45" s="83">
        <v>4725</v>
      </c>
      <c r="AJ45" s="83">
        <v>4338</v>
      </c>
      <c r="AK45" s="83">
        <v>4080</v>
      </c>
      <c r="AL45" s="83">
        <v>3837</v>
      </c>
      <c r="AM45" s="83">
        <v>3578</v>
      </c>
      <c r="AN45" s="83">
        <v>3422</v>
      </c>
      <c r="AO45" s="83">
        <v>3323</v>
      </c>
      <c r="AP45" s="83">
        <v>3196</v>
      </c>
      <c r="AQ45" s="83">
        <v>2980</v>
      </c>
      <c r="AR45" s="16">
        <v>2854</v>
      </c>
      <c r="AS45" s="8"/>
      <c r="AT45" s="8"/>
      <c r="AU45" s="8"/>
      <c r="AV45" s="8"/>
      <c r="AW45" s="52"/>
      <c r="AX45" s="52"/>
      <c r="AY45" s="52"/>
      <c r="AZ45" s="52"/>
      <c r="BA45" s="52"/>
      <c r="BB45" s="52"/>
      <c r="BC45" s="52"/>
      <c r="BD45" s="52"/>
      <c r="BE45" s="52"/>
      <c r="BF45" s="52"/>
      <c r="BG45" s="52"/>
      <c r="BH45" s="52"/>
      <c r="BI45" s="52"/>
      <c r="BJ45" s="52"/>
      <c r="BK45" s="52"/>
      <c r="BL45" s="52"/>
      <c r="BM45" s="52"/>
      <c r="BN45" s="52"/>
      <c r="BO45" s="52"/>
      <c r="BP45" s="52"/>
      <c r="BQ45" s="8"/>
    </row>
    <row r="46" spans="1:69" s="16" customFormat="1" ht="21" customHeight="1" x14ac:dyDescent="0.15">
      <c r="A46" s="8"/>
      <c r="B46" s="17"/>
      <c r="C46" s="30" t="s">
        <v>104</v>
      </c>
      <c r="D46" s="75">
        <v>10858</v>
      </c>
      <c r="E46" s="76">
        <v>10869</v>
      </c>
      <c r="F46" s="76">
        <v>10869</v>
      </c>
      <c r="G46" s="76">
        <v>10108</v>
      </c>
      <c r="H46" s="76">
        <v>10240</v>
      </c>
      <c r="I46" s="80">
        <v>15038</v>
      </c>
      <c r="J46" s="81">
        <v>15638</v>
      </c>
      <c r="K46" s="76">
        <v>15943</v>
      </c>
      <c r="L46" s="81">
        <v>15853</v>
      </c>
      <c r="M46" s="81">
        <v>14825</v>
      </c>
      <c r="N46" s="81">
        <v>14798</v>
      </c>
      <c r="O46" s="81">
        <v>15604</v>
      </c>
      <c r="P46" s="80">
        <v>16794</v>
      </c>
      <c r="Q46" s="80">
        <v>17965</v>
      </c>
      <c r="R46" s="80">
        <v>18830</v>
      </c>
      <c r="S46" s="80">
        <v>19980</v>
      </c>
      <c r="T46" s="80">
        <v>19653</v>
      </c>
      <c r="U46" s="80">
        <v>19272</v>
      </c>
      <c r="V46" s="80">
        <v>18824</v>
      </c>
      <c r="W46" s="82">
        <v>18111</v>
      </c>
      <c r="X46" s="8"/>
      <c r="Y46" s="16" t="b">
        <f t="shared" si="0"/>
        <v>1</v>
      </c>
      <c r="Z46" s="73" t="s">
        <v>104</v>
      </c>
      <c r="AA46" s="83">
        <v>10858</v>
      </c>
      <c r="AB46" s="83">
        <v>10869</v>
      </c>
      <c r="AC46" s="83">
        <v>10869</v>
      </c>
      <c r="AD46" s="83">
        <v>10108</v>
      </c>
      <c r="AE46" s="83">
        <v>10240</v>
      </c>
      <c r="AF46" s="83">
        <v>15038</v>
      </c>
      <c r="AG46" s="83">
        <v>15638</v>
      </c>
      <c r="AH46" s="83">
        <v>15943</v>
      </c>
      <c r="AI46" s="83">
        <v>15853</v>
      </c>
      <c r="AJ46" s="83">
        <v>14825</v>
      </c>
      <c r="AK46" s="83">
        <v>14798</v>
      </c>
      <c r="AL46" s="83">
        <v>15604</v>
      </c>
      <c r="AM46" s="83">
        <v>16794</v>
      </c>
      <c r="AN46" s="83">
        <v>17965</v>
      </c>
      <c r="AO46" s="83">
        <v>18830</v>
      </c>
      <c r="AP46" s="83">
        <v>19980</v>
      </c>
      <c r="AQ46" s="83">
        <v>19653</v>
      </c>
      <c r="AR46" s="16">
        <v>19272</v>
      </c>
      <c r="AS46" s="8"/>
      <c r="AT46" s="8"/>
      <c r="AU46" s="8"/>
      <c r="AV46" s="8"/>
      <c r="AW46" s="52"/>
      <c r="AX46" s="52"/>
      <c r="AY46" s="52"/>
      <c r="AZ46" s="52"/>
      <c r="BA46" s="52"/>
      <c r="BB46" s="52"/>
      <c r="BC46" s="52"/>
      <c r="BD46" s="52"/>
      <c r="BE46" s="52"/>
      <c r="BF46" s="52"/>
      <c r="BG46" s="52"/>
      <c r="BH46" s="52"/>
      <c r="BI46" s="52"/>
      <c r="BJ46" s="52"/>
      <c r="BK46" s="52"/>
      <c r="BL46" s="52"/>
      <c r="BM46" s="52"/>
      <c r="BN46" s="52"/>
      <c r="BO46" s="52"/>
      <c r="BP46" s="52"/>
      <c r="BQ46" s="8"/>
    </row>
    <row r="47" spans="1:69" s="16" customFormat="1" ht="21" customHeight="1" x14ac:dyDescent="0.15">
      <c r="A47" s="8"/>
      <c r="B47" s="41"/>
      <c r="C47" s="42" t="s">
        <v>105</v>
      </c>
      <c r="D47" s="84">
        <v>2715</v>
      </c>
      <c r="E47" s="85">
        <v>3733</v>
      </c>
      <c r="F47" s="85">
        <v>2909</v>
      </c>
      <c r="G47" s="85">
        <v>3590</v>
      </c>
      <c r="H47" s="85">
        <v>2873</v>
      </c>
      <c r="I47" s="86">
        <v>3377</v>
      </c>
      <c r="J47" s="87">
        <v>3824</v>
      </c>
      <c r="K47" s="85">
        <v>6688</v>
      </c>
      <c r="L47" s="87">
        <v>9436</v>
      </c>
      <c r="M47" s="87">
        <v>3211</v>
      </c>
      <c r="N47" s="87">
        <v>2525</v>
      </c>
      <c r="O47" s="87">
        <v>2265</v>
      </c>
      <c r="P47" s="86">
        <v>2132</v>
      </c>
      <c r="Q47" s="86">
        <v>2001</v>
      </c>
      <c r="R47" s="86">
        <v>1892</v>
      </c>
      <c r="S47" s="86">
        <v>1893</v>
      </c>
      <c r="T47" s="86">
        <v>2151</v>
      </c>
      <c r="U47" s="86">
        <v>1983</v>
      </c>
      <c r="V47" s="86">
        <v>1733</v>
      </c>
      <c r="W47" s="88">
        <v>1609</v>
      </c>
      <c r="X47" s="8"/>
      <c r="Y47" s="16" t="b">
        <f t="shared" si="0"/>
        <v>1</v>
      </c>
      <c r="Z47" s="73" t="s">
        <v>106</v>
      </c>
      <c r="AA47" s="83">
        <v>2715</v>
      </c>
      <c r="AB47" s="83">
        <v>3733</v>
      </c>
      <c r="AC47" s="83">
        <v>2909</v>
      </c>
      <c r="AD47" s="83">
        <v>3590</v>
      </c>
      <c r="AE47" s="83">
        <v>2873</v>
      </c>
      <c r="AF47" s="83">
        <v>3377</v>
      </c>
      <c r="AG47" s="83">
        <v>3824</v>
      </c>
      <c r="AH47" s="83">
        <v>6688</v>
      </c>
      <c r="AI47" s="83">
        <v>9436</v>
      </c>
      <c r="AJ47" s="83">
        <v>3211</v>
      </c>
      <c r="AK47" s="83">
        <v>2525</v>
      </c>
      <c r="AL47" s="83">
        <v>2265</v>
      </c>
      <c r="AM47" s="83">
        <v>2132</v>
      </c>
      <c r="AN47" s="83">
        <v>2001</v>
      </c>
      <c r="AO47" s="83">
        <v>1892</v>
      </c>
      <c r="AP47" s="83">
        <v>1893</v>
      </c>
      <c r="AQ47" s="83">
        <v>2151</v>
      </c>
      <c r="AR47" s="16">
        <v>1983</v>
      </c>
      <c r="AS47" s="8"/>
      <c r="AT47" s="8"/>
      <c r="AU47" s="8"/>
      <c r="AV47" s="8"/>
      <c r="AW47" s="52"/>
      <c r="AX47" s="52"/>
      <c r="AY47" s="52"/>
      <c r="AZ47" s="52"/>
      <c r="BA47" s="52"/>
      <c r="BB47" s="52"/>
      <c r="BC47" s="52"/>
      <c r="BD47" s="52"/>
      <c r="BE47" s="52"/>
      <c r="BF47" s="52"/>
      <c r="BG47" s="52"/>
      <c r="BH47" s="52"/>
      <c r="BI47" s="52"/>
      <c r="BJ47" s="52"/>
      <c r="BK47" s="52"/>
      <c r="BL47" s="52"/>
      <c r="BM47" s="52"/>
      <c r="BN47" s="52"/>
      <c r="BO47" s="52"/>
      <c r="BP47" s="52"/>
      <c r="BQ47" s="8"/>
    </row>
    <row r="48" spans="1:69" s="16" customFormat="1" ht="21" customHeight="1" x14ac:dyDescent="0.15">
      <c r="B48" s="8"/>
      <c r="C48" s="48"/>
      <c r="D48" s="89"/>
      <c r="E48" s="89"/>
      <c r="F48" s="89"/>
      <c r="G48" s="89"/>
      <c r="H48" s="89"/>
      <c r="I48" s="89"/>
      <c r="J48" s="89"/>
      <c r="K48" s="89"/>
      <c r="L48" s="89"/>
      <c r="M48" s="89"/>
      <c r="N48" s="89"/>
      <c r="O48" s="89"/>
      <c r="P48" s="89"/>
      <c r="Q48" s="89"/>
      <c r="R48" s="89"/>
      <c r="S48" s="89"/>
      <c r="T48" s="89"/>
      <c r="U48" s="89"/>
      <c r="V48" s="89"/>
      <c r="W48" s="89"/>
      <c r="AS48" s="8"/>
      <c r="AT48" s="8"/>
      <c r="AU48" s="8"/>
      <c r="AV48" s="8"/>
      <c r="AW48" s="52"/>
      <c r="AX48" s="52"/>
      <c r="AY48" s="52"/>
      <c r="AZ48" s="52"/>
      <c r="BA48" s="52"/>
      <c r="BB48" s="52"/>
      <c r="BC48" s="52"/>
      <c r="BD48" s="52"/>
      <c r="BE48" s="52"/>
      <c r="BF48" s="52"/>
      <c r="BG48" s="52"/>
      <c r="BH48" s="52"/>
      <c r="BI48" s="52"/>
      <c r="BJ48" s="52"/>
      <c r="BK48" s="52"/>
      <c r="BL48" s="52"/>
      <c r="BM48" s="52"/>
      <c r="BN48" s="52"/>
      <c r="BO48" s="52"/>
      <c r="BP48" s="52"/>
      <c r="BQ48" s="8"/>
    </row>
    <row r="49" spans="2:69" s="16" customFormat="1" ht="21" customHeight="1" x14ac:dyDescent="0.15">
      <c r="B49" s="9"/>
      <c r="C49" s="51" t="s">
        <v>107</v>
      </c>
      <c r="D49" s="90">
        <v>294840</v>
      </c>
      <c r="E49" s="77">
        <v>323852</v>
      </c>
      <c r="F49" s="77">
        <v>343369</v>
      </c>
      <c r="G49" s="77">
        <v>358393</v>
      </c>
      <c r="H49" s="77">
        <v>378673</v>
      </c>
      <c r="I49" s="77">
        <v>421907</v>
      </c>
      <c r="J49" s="77">
        <v>451879</v>
      </c>
      <c r="K49" s="77">
        <v>479754</v>
      </c>
      <c r="L49" s="77">
        <v>527409</v>
      </c>
      <c r="M49" s="77">
        <v>591783</v>
      </c>
      <c r="N49" s="77">
        <v>644699</v>
      </c>
      <c r="O49" s="77">
        <v>704014</v>
      </c>
      <c r="P49" s="77">
        <v>744023</v>
      </c>
      <c r="Q49" s="77">
        <v>769066</v>
      </c>
      <c r="R49" s="77">
        <v>783714</v>
      </c>
      <c r="S49" s="77">
        <v>792274</v>
      </c>
      <c r="T49" s="77">
        <v>794691</v>
      </c>
      <c r="U49" s="77">
        <v>802218</v>
      </c>
      <c r="V49" s="77">
        <v>807571</v>
      </c>
      <c r="W49" s="79">
        <v>799766</v>
      </c>
      <c r="Z49" s="91" t="s">
        <v>107</v>
      </c>
      <c r="AA49" s="16">
        <f>SUM(AA6,AA14,AA18,AA20:AA21,AA23,AA27:AA28,AA38)</f>
        <v>294840</v>
      </c>
      <c r="AB49" s="16">
        <f t="shared" ref="AB49:AQ49" si="1">SUM(AB6,AB14,AB18,AB20:AB21,AB23,AB27:AB28,AB38)</f>
        <v>323852</v>
      </c>
      <c r="AC49" s="16">
        <f t="shared" si="1"/>
        <v>343369</v>
      </c>
      <c r="AD49" s="16">
        <f t="shared" si="1"/>
        <v>358393</v>
      </c>
      <c r="AE49" s="16">
        <f t="shared" si="1"/>
        <v>378673</v>
      </c>
      <c r="AF49" s="16">
        <f t="shared" si="1"/>
        <v>421907</v>
      </c>
      <c r="AG49" s="16">
        <f t="shared" si="1"/>
        <v>451879</v>
      </c>
      <c r="AH49" s="16">
        <f t="shared" si="1"/>
        <v>479754</v>
      </c>
      <c r="AI49" s="16">
        <f t="shared" si="1"/>
        <v>527409</v>
      </c>
      <c r="AJ49" s="16">
        <f t="shared" si="1"/>
        <v>591783</v>
      </c>
      <c r="AK49" s="16">
        <f t="shared" si="1"/>
        <v>644699</v>
      </c>
      <c r="AL49" s="16">
        <f t="shared" si="1"/>
        <v>704014</v>
      </c>
      <c r="AM49" s="16">
        <f t="shared" si="1"/>
        <v>744023</v>
      </c>
      <c r="AN49" s="16">
        <f t="shared" si="1"/>
        <v>769066</v>
      </c>
      <c r="AO49" s="16">
        <f t="shared" si="1"/>
        <v>783714</v>
      </c>
      <c r="AP49" s="16">
        <f t="shared" si="1"/>
        <v>792274</v>
      </c>
      <c r="AQ49" s="16">
        <f t="shared" si="1"/>
        <v>794691</v>
      </c>
      <c r="AR49" s="16">
        <f>SUM(AR6,AR14,AR18,AR20:AR21,AR23,AR27:AR28,AR38)</f>
        <v>802218</v>
      </c>
      <c r="AS49" s="8"/>
      <c r="AT49" s="8"/>
      <c r="AU49" s="8"/>
      <c r="AV49" s="8"/>
      <c r="AW49" s="52"/>
      <c r="AX49" s="52"/>
      <c r="AY49" s="52"/>
      <c r="AZ49" s="52"/>
      <c r="BA49" s="52"/>
      <c r="BB49" s="52"/>
      <c r="BC49" s="52"/>
      <c r="BD49" s="52"/>
      <c r="BE49" s="52"/>
      <c r="BF49" s="52"/>
      <c r="BG49" s="52"/>
      <c r="BH49" s="52"/>
      <c r="BI49" s="52"/>
      <c r="BJ49" s="52"/>
      <c r="BK49" s="52"/>
      <c r="BL49" s="52"/>
      <c r="BM49" s="52"/>
      <c r="BN49" s="52"/>
      <c r="BO49" s="52"/>
      <c r="BP49" s="52"/>
      <c r="BQ49" s="8"/>
    </row>
    <row r="50" spans="2:69" s="16" customFormat="1" ht="21" customHeight="1" x14ac:dyDescent="0.15">
      <c r="B50" s="17"/>
      <c r="C50" s="30" t="s">
        <v>108</v>
      </c>
      <c r="D50" s="92">
        <v>215857</v>
      </c>
      <c r="E50" s="80">
        <v>222394</v>
      </c>
      <c r="F50" s="80">
        <v>229899</v>
      </c>
      <c r="G50" s="80">
        <v>242106</v>
      </c>
      <c r="H50" s="80">
        <v>242471</v>
      </c>
      <c r="I50" s="80">
        <v>298387</v>
      </c>
      <c r="J50" s="80">
        <v>302351</v>
      </c>
      <c r="K50" s="80">
        <v>309460</v>
      </c>
      <c r="L50" s="80">
        <v>313522</v>
      </c>
      <c r="M50" s="80">
        <v>323155</v>
      </c>
      <c r="N50" s="80">
        <v>335448</v>
      </c>
      <c r="O50" s="80">
        <v>357095</v>
      </c>
      <c r="P50" s="80">
        <v>374465</v>
      </c>
      <c r="Q50" s="80">
        <v>384375</v>
      </c>
      <c r="R50" s="80">
        <v>388906</v>
      </c>
      <c r="S50" s="80">
        <v>393279</v>
      </c>
      <c r="T50" s="80">
        <v>393645</v>
      </c>
      <c r="U50" s="80">
        <v>391637</v>
      </c>
      <c r="V50" s="80">
        <v>385021</v>
      </c>
      <c r="W50" s="82">
        <v>372399</v>
      </c>
      <c r="Z50" s="93" t="s">
        <v>108</v>
      </c>
      <c r="AA50" s="16">
        <f>SUM(AA7,AA26,AA29:AA37)</f>
        <v>215857</v>
      </c>
      <c r="AB50" s="16">
        <f t="shared" ref="AB50:AQ50" si="2">SUM(AB7,AB26,AB29:AB37)</f>
        <v>222394</v>
      </c>
      <c r="AC50" s="16">
        <f t="shared" si="2"/>
        <v>229899</v>
      </c>
      <c r="AD50" s="16">
        <f t="shared" si="2"/>
        <v>242106</v>
      </c>
      <c r="AE50" s="16">
        <f t="shared" si="2"/>
        <v>242471</v>
      </c>
      <c r="AF50" s="16">
        <f t="shared" si="2"/>
        <v>298387</v>
      </c>
      <c r="AG50" s="16">
        <f t="shared" si="2"/>
        <v>302351</v>
      </c>
      <c r="AH50" s="16">
        <f t="shared" si="2"/>
        <v>309460</v>
      </c>
      <c r="AI50" s="16">
        <f t="shared" si="2"/>
        <v>313522</v>
      </c>
      <c r="AJ50" s="16">
        <f t="shared" si="2"/>
        <v>323155</v>
      </c>
      <c r="AK50" s="16">
        <f t="shared" si="2"/>
        <v>335448</v>
      </c>
      <c r="AL50" s="16">
        <f t="shared" si="2"/>
        <v>357095</v>
      </c>
      <c r="AM50" s="16">
        <f t="shared" si="2"/>
        <v>374465</v>
      </c>
      <c r="AN50" s="16">
        <f t="shared" si="2"/>
        <v>384375</v>
      </c>
      <c r="AO50" s="16">
        <f t="shared" si="2"/>
        <v>388906</v>
      </c>
      <c r="AP50" s="16">
        <f t="shared" si="2"/>
        <v>393279</v>
      </c>
      <c r="AQ50" s="16">
        <f t="shared" si="2"/>
        <v>393645</v>
      </c>
      <c r="AR50" s="16">
        <f>SUM(AR7,AR26,AR29:AR37)</f>
        <v>391637</v>
      </c>
      <c r="AS50" s="8"/>
      <c r="AT50" s="8"/>
      <c r="AU50" s="8"/>
      <c r="AV50" s="8"/>
      <c r="AW50" s="52"/>
      <c r="AX50" s="52"/>
      <c r="AY50" s="52"/>
      <c r="AZ50" s="52"/>
      <c r="BA50" s="52"/>
      <c r="BB50" s="52"/>
      <c r="BC50" s="52"/>
      <c r="BD50" s="52"/>
      <c r="BE50" s="52"/>
      <c r="BF50" s="52"/>
      <c r="BG50" s="52"/>
      <c r="BH50" s="52"/>
      <c r="BI50" s="52"/>
      <c r="BJ50" s="52"/>
      <c r="BK50" s="52"/>
      <c r="BL50" s="52"/>
      <c r="BM50" s="52"/>
      <c r="BN50" s="52"/>
      <c r="BO50" s="52"/>
      <c r="BP50" s="52"/>
      <c r="BQ50" s="8"/>
    </row>
    <row r="51" spans="2:69" s="16" customFormat="1" ht="21" customHeight="1" x14ac:dyDescent="0.15">
      <c r="B51" s="17"/>
      <c r="C51" s="30" t="s">
        <v>109</v>
      </c>
      <c r="D51" s="92">
        <v>243800</v>
      </c>
      <c r="E51" s="80">
        <v>251739</v>
      </c>
      <c r="F51" s="80">
        <v>255386</v>
      </c>
      <c r="G51" s="80">
        <v>252442</v>
      </c>
      <c r="H51" s="80">
        <v>253596</v>
      </c>
      <c r="I51" s="80">
        <v>316743</v>
      </c>
      <c r="J51" s="80">
        <v>318203</v>
      </c>
      <c r="K51" s="80">
        <v>309811</v>
      </c>
      <c r="L51" s="80">
        <v>299796</v>
      </c>
      <c r="M51" s="80">
        <v>290950</v>
      </c>
      <c r="N51" s="80">
        <v>291395</v>
      </c>
      <c r="O51" s="80">
        <v>305801</v>
      </c>
      <c r="P51" s="80">
        <v>332301</v>
      </c>
      <c r="Q51" s="80">
        <v>355082</v>
      </c>
      <c r="R51" s="80">
        <v>369475</v>
      </c>
      <c r="S51" s="80">
        <v>381833</v>
      </c>
      <c r="T51" s="80">
        <v>388108</v>
      </c>
      <c r="U51" s="80">
        <v>388877</v>
      </c>
      <c r="V51" s="80">
        <v>382570</v>
      </c>
      <c r="W51" s="82">
        <v>373712</v>
      </c>
      <c r="Z51" s="93" t="s">
        <v>109</v>
      </c>
      <c r="AA51" s="16">
        <f>SUM(AA10,AA12,AA16,AA19,AA24,AA39:AA46)</f>
        <v>243800</v>
      </c>
      <c r="AB51" s="16">
        <f t="shared" ref="AB51:AQ51" si="3">SUM(AB10,AB12,AB16,AB19,AB24,AB39:AB46)</f>
        <v>251739</v>
      </c>
      <c r="AC51" s="16">
        <f t="shared" si="3"/>
        <v>255386</v>
      </c>
      <c r="AD51" s="16">
        <f t="shared" si="3"/>
        <v>252442</v>
      </c>
      <c r="AE51" s="16">
        <f t="shared" si="3"/>
        <v>253596</v>
      </c>
      <c r="AF51" s="16">
        <f t="shared" si="3"/>
        <v>316743</v>
      </c>
      <c r="AG51" s="16">
        <f t="shared" si="3"/>
        <v>318203</v>
      </c>
      <c r="AH51" s="16">
        <f t="shared" si="3"/>
        <v>309811</v>
      </c>
      <c r="AI51" s="16">
        <f t="shared" si="3"/>
        <v>299796</v>
      </c>
      <c r="AJ51" s="16">
        <f t="shared" si="3"/>
        <v>290950</v>
      </c>
      <c r="AK51" s="16">
        <f t="shared" si="3"/>
        <v>291395</v>
      </c>
      <c r="AL51" s="16">
        <f t="shared" si="3"/>
        <v>305801</v>
      </c>
      <c r="AM51" s="16">
        <f t="shared" si="3"/>
        <v>332301</v>
      </c>
      <c r="AN51" s="16">
        <f t="shared" si="3"/>
        <v>355082</v>
      </c>
      <c r="AO51" s="16">
        <f t="shared" si="3"/>
        <v>369475</v>
      </c>
      <c r="AP51" s="16">
        <f t="shared" si="3"/>
        <v>381833</v>
      </c>
      <c r="AQ51" s="16">
        <f t="shared" si="3"/>
        <v>388108</v>
      </c>
      <c r="AR51" s="16">
        <f>SUM(AR10,AR12,AR16,AR19,AR24,AR39:AR46)</f>
        <v>388877</v>
      </c>
      <c r="AS51" s="8"/>
      <c r="AT51" s="8"/>
      <c r="AU51" s="8"/>
      <c r="AV51" s="8"/>
      <c r="AW51" s="52"/>
      <c r="AX51" s="52"/>
      <c r="AY51" s="52"/>
      <c r="AZ51" s="52"/>
      <c r="BA51" s="52"/>
      <c r="BB51" s="52"/>
      <c r="BC51" s="52"/>
      <c r="BD51" s="52"/>
      <c r="BE51" s="52"/>
      <c r="BF51" s="52"/>
      <c r="BG51" s="52"/>
      <c r="BH51" s="52"/>
      <c r="BI51" s="52"/>
      <c r="BJ51" s="52"/>
      <c r="BK51" s="52"/>
      <c r="BL51" s="52"/>
      <c r="BM51" s="52"/>
      <c r="BN51" s="52"/>
      <c r="BO51" s="52"/>
      <c r="BP51" s="52"/>
      <c r="BQ51" s="8"/>
    </row>
    <row r="52" spans="2:69" s="16" customFormat="1" ht="21" customHeight="1" x14ac:dyDescent="0.15">
      <c r="B52" s="17"/>
      <c r="C52" s="30" t="s">
        <v>110</v>
      </c>
      <c r="D52" s="92">
        <v>180841</v>
      </c>
      <c r="E52" s="80">
        <v>196680</v>
      </c>
      <c r="F52" s="80">
        <v>204861</v>
      </c>
      <c r="G52" s="80">
        <v>220052</v>
      </c>
      <c r="H52" s="80">
        <v>223282</v>
      </c>
      <c r="I52" s="80">
        <v>268666</v>
      </c>
      <c r="J52" s="80">
        <v>279180</v>
      </c>
      <c r="K52" s="80">
        <v>285296</v>
      </c>
      <c r="L52" s="80">
        <v>298237</v>
      </c>
      <c r="M52" s="80">
        <v>307167</v>
      </c>
      <c r="N52" s="80">
        <v>311066</v>
      </c>
      <c r="O52" s="80">
        <v>323553</v>
      </c>
      <c r="P52" s="80">
        <v>333468</v>
      </c>
      <c r="Q52" s="80">
        <v>344765</v>
      </c>
      <c r="R52" s="80">
        <v>352457</v>
      </c>
      <c r="S52" s="80">
        <v>362080</v>
      </c>
      <c r="T52" s="80">
        <v>361559</v>
      </c>
      <c r="U52" s="80">
        <v>358884</v>
      </c>
      <c r="V52" s="80">
        <v>348085</v>
      </c>
      <c r="W52" s="82">
        <v>336954</v>
      </c>
      <c r="Z52" s="93" t="s">
        <v>110</v>
      </c>
      <c r="AA52" s="16">
        <f>SUM(AA9,AA11,AA13,AA15,AA17)</f>
        <v>180841</v>
      </c>
      <c r="AB52" s="16">
        <f t="shared" ref="AB52:AQ52" si="4">SUM(AB9,AB11,AB13,AB15,AB17)</f>
        <v>196680</v>
      </c>
      <c r="AC52" s="16">
        <f t="shared" si="4"/>
        <v>204861</v>
      </c>
      <c r="AD52" s="16">
        <f t="shared" si="4"/>
        <v>220052</v>
      </c>
      <c r="AE52" s="16">
        <f t="shared" si="4"/>
        <v>223282</v>
      </c>
      <c r="AF52" s="16">
        <f t="shared" si="4"/>
        <v>268666</v>
      </c>
      <c r="AG52" s="16">
        <f t="shared" si="4"/>
        <v>279180</v>
      </c>
      <c r="AH52" s="16">
        <f t="shared" si="4"/>
        <v>285296</v>
      </c>
      <c r="AI52" s="16">
        <f t="shared" si="4"/>
        <v>298237</v>
      </c>
      <c r="AJ52" s="16">
        <f t="shared" si="4"/>
        <v>307167</v>
      </c>
      <c r="AK52" s="16">
        <f t="shared" si="4"/>
        <v>311066</v>
      </c>
      <c r="AL52" s="16">
        <f t="shared" si="4"/>
        <v>323553</v>
      </c>
      <c r="AM52" s="16">
        <f t="shared" si="4"/>
        <v>333468</v>
      </c>
      <c r="AN52" s="16">
        <f t="shared" si="4"/>
        <v>344765</v>
      </c>
      <c r="AO52" s="16">
        <f t="shared" si="4"/>
        <v>352457</v>
      </c>
      <c r="AP52" s="16">
        <f t="shared" si="4"/>
        <v>362080</v>
      </c>
      <c r="AQ52" s="16">
        <f t="shared" si="4"/>
        <v>361559</v>
      </c>
      <c r="AR52" s="16">
        <f>SUM(AR9,AR11,AR13,AR15,AR17)</f>
        <v>358884</v>
      </c>
      <c r="AS52" s="8"/>
      <c r="AT52" s="8"/>
      <c r="AU52" s="8"/>
      <c r="AV52" s="8"/>
      <c r="AW52" s="52"/>
      <c r="AX52" s="52"/>
      <c r="AY52" s="52"/>
      <c r="AZ52" s="52"/>
      <c r="BA52" s="52"/>
      <c r="BB52" s="52"/>
      <c r="BC52" s="52"/>
      <c r="BD52" s="52"/>
      <c r="BE52" s="52"/>
      <c r="BF52" s="52"/>
      <c r="BG52" s="52"/>
      <c r="BH52" s="52"/>
      <c r="BI52" s="52"/>
      <c r="BJ52" s="52"/>
      <c r="BK52" s="52"/>
      <c r="BL52" s="52"/>
      <c r="BM52" s="52"/>
      <c r="BN52" s="52"/>
      <c r="BO52" s="52"/>
      <c r="BP52" s="52"/>
      <c r="BQ52" s="8"/>
    </row>
    <row r="53" spans="2:69" s="16" customFormat="1" ht="21" customHeight="1" x14ac:dyDescent="0.15">
      <c r="B53" s="41"/>
      <c r="C53" s="42" t="s">
        <v>111</v>
      </c>
      <c r="D53" s="94">
        <v>135845</v>
      </c>
      <c r="E53" s="86">
        <v>138671</v>
      </c>
      <c r="F53" s="86">
        <v>145599</v>
      </c>
      <c r="G53" s="86">
        <v>153623</v>
      </c>
      <c r="H53" s="86">
        <v>167851</v>
      </c>
      <c r="I53" s="86">
        <v>188906</v>
      </c>
      <c r="J53" s="86">
        <v>193877</v>
      </c>
      <c r="K53" s="86">
        <v>202013</v>
      </c>
      <c r="L53" s="86">
        <v>199435</v>
      </c>
      <c r="M53" s="86">
        <v>187310</v>
      </c>
      <c r="N53" s="86">
        <v>176346</v>
      </c>
      <c r="O53" s="86">
        <v>177515</v>
      </c>
      <c r="P53" s="86">
        <v>175850</v>
      </c>
      <c r="Q53" s="86">
        <v>175248</v>
      </c>
      <c r="R53" s="86">
        <v>172017</v>
      </c>
      <c r="S53" s="86">
        <v>170849</v>
      </c>
      <c r="T53" s="86">
        <v>169697</v>
      </c>
      <c r="U53" s="86">
        <v>165610</v>
      </c>
      <c r="V53" s="86">
        <v>157526</v>
      </c>
      <c r="W53" s="88">
        <v>149072</v>
      </c>
      <c r="Z53" s="95" t="s">
        <v>111</v>
      </c>
      <c r="AA53" s="16">
        <f>SUM(AA47,AA25,AA22,AA8)</f>
        <v>135845</v>
      </c>
      <c r="AB53" s="16">
        <f t="shared" ref="AB53:AQ53" si="5">SUM(AB47,AB25,AB22,AB8)</f>
        <v>138671</v>
      </c>
      <c r="AC53" s="16">
        <f t="shared" si="5"/>
        <v>145599</v>
      </c>
      <c r="AD53" s="16">
        <f t="shared" si="5"/>
        <v>153623</v>
      </c>
      <c r="AE53" s="16">
        <f t="shared" si="5"/>
        <v>167851</v>
      </c>
      <c r="AF53" s="16">
        <f t="shared" si="5"/>
        <v>188906</v>
      </c>
      <c r="AG53" s="16">
        <f t="shared" si="5"/>
        <v>193877</v>
      </c>
      <c r="AH53" s="16">
        <f t="shared" si="5"/>
        <v>202013</v>
      </c>
      <c r="AI53" s="16">
        <f t="shared" si="5"/>
        <v>199435</v>
      </c>
      <c r="AJ53" s="16">
        <f t="shared" si="5"/>
        <v>187310</v>
      </c>
      <c r="AK53" s="16">
        <f t="shared" si="5"/>
        <v>176346</v>
      </c>
      <c r="AL53" s="16">
        <f t="shared" si="5"/>
        <v>177515</v>
      </c>
      <c r="AM53" s="16">
        <f t="shared" si="5"/>
        <v>175850</v>
      </c>
      <c r="AN53" s="16">
        <f t="shared" si="5"/>
        <v>175248</v>
      </c>
      <c r="AO53" s="16">
        <f t="shared" si="5"/>
        <v>172017</v>
      </c>
      <c r="AP53" s="16">
        <f t="shared" si="5"/>
        <v>170849</v>
      </c>
      <c r="AQ53" s="16">
        <f t="shared" si="5"/>
        <v>169697</v>
      </c>
      <c r="AR53" s="16">
        <f>SUM(AR47,AR25,AR22,AR8)</f>
        <v>165610</v>
      </c>
      <c r="AS53" s="8"/>
      <c r="AT53" s="8"/>
      <c r="AU53" s="8"/>
      <c r="AV53" s="8"/>
      <c r="AW53" s="52"/>
      <c r="AX53" s="52"/>
      <c r="AY53" s="52"/>
      <c r="AZ53" s="52"/>
      <c r="BA53" s="52"/>
      <c r="BB53" s="52"/>
      <c r="BC53" s="52"/>
      <c r="BD53" s="52"/>
      <c r="BE53" s="52"/>
      <c r="BF53" s="52"/>
      <c r="BG53" s="52"/>
      <c r="BH53" s="52"/>
      <c r="BI53" s="52"/>
      <c r="BJ53" s="52"/>
      <c r="BK53" s="52"/>
      <c r="BL53" s="52"/>
      <c r="BM53" s="52"/>
      <c r="BN53" s="52"/>
      <c r="BO53" s="52"/>
      <c r="BP53" s="52"/>
      <c r="BQ53" s="8"/>
    </row>
    <row r="54" spans="2:69" s="16" customFormat="1" ht="14.25" customHeight="1" x14ac:dyDescent="0.15">
      <c r="B54" s="8"/>
      <c r="C54" s="96"/>
      <c r="D54" s="97"/>
      <c r="E54" s="97"/>
      <c r="F54" s="97"/>
      <c r="G54" s="97"/>
      <c r="H54" s="97"/>
      <c r="I54" s="97"/>
      <c r="J54" s="97"/>
      <c r="K54" s="97"/>
      <c r="L54" s="97"/>
      <c r="M54" s="97"/>
      <c r="N54" s="97"/>
      <c r="O54" s="97"/>
      <c r="P54" s="97"/>
      <c r="Q54" s="97"/>
      <c r="R54" s="97"/>
      <c r="S54" s="97"/>
      <c r="T54" s="97"/>
      <c r="U54" s="97"/>
      <c r="V54" s="97"/>
      <c r="W54" s="97"/>
    </row>
    <row r="55" spans="2:69" s="100" customFormat="1" ht="14.25" customHeight="1" x14ac:dyDescent="0.15">
      <c r="B55" s="98"/>
      <c r="C55" s="8" t="s">
        <v>112</v>
      </c>
      <c r="D55" s="99"/>
      <c r="E55" s="99"/>
      <c r="F55" s="99"/>
      <c r="G55" s="99"/>
      <c r="H55" s="99"/>
      <c r="I55" s="99"/>
      <c r="J55" s="99"/>
      <c r="K55" s="99"/>
      <c r="L55" s="99"/>
      <c r="M55" s="99"/>
      <c r="N55" s="99"/>
      <c r="O55" s="99"/>
      <c r="P55" s="99"/>
      <c r="Q55" s="99"/>
      <c r="R55" s="99"/>
      <c r="S55" s="99"/>
      <c r="T55" s="99"/>
      <c r="U55" s="99"/>
      <c r="V55" s="99"/>
      <c r="W55" s="99"/>
    </row>
    <row r="56" spans="2:69" s="100" customFormat="1" ht="14.25" customHeight="1" x14ac:dyDescent="0.15">
      <c r="C56" s="54" t="s">
        <v>113</v>
      </c>
    </row>
    <row r="57" spans="2:69" s="100" customFormat="1" ht="12" x14ac:dyDescent="0.15">
      <c r="C57" s="54" t="s">
        <v>114</v>
      </c>
    </row>
  </sheetData>
  <phoneticPr fontId="3"/>
  <pageMargins left="0.74803149606299213" right="0.74803149606299213" top="0.78740157480314965" bottom="0.78740157480314965" header="0" footer="0"/>
  <pageSetup paperSize="9" scale="69" fitToWidth="2" orientation="portrait" r:id="rId1"/>
  <colBreaks count="1" manualBreakCount="1">
    <brk id="13"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M57"/>
  <sheetViews>
    <sheetView view="pageBreakPreview" zoomScale="70" zoomScaleNormal="85" zoomScaleSheetLayoutView="70" workbookViewId="0">
      <selection activeCell="C1" sqref="C1"/>
    </sheetView>
  </sheetViews>
  <sheetFormatPr defaultRowHeight="13.5" x14ac:dyDescent="0.15"/>
  <cols>
    <col min="1" max="1" width="1.125" style="4" customWidth="1"/>
    <col min="2" max="2" width="0.75" style="4" customWidth="1"/>
    <col min="3" max="3" width="9.875" style="55" customWidth="1"/>
    <col min="4" max="4" width="0" style="4" hidden="1" customWidth="1"/>
    <col min="5" max="12" width="10.125" style="4" customWidth="1"/>
    <col min="13" max="23" width="9" style="4" customWidth="1"/>
    <col min="24" max="24" width="1.125" style="4" customWidth="1"/>
    <col min="25" max="16384" width="9" style="4"/>
  </cols>
  <sheetData>
    <row r="1" spans="1:91" s="1" customFormat="1" ht="18.75" customHeight="1" x14ac:dyDescent="0.15">
      <c r="C1" s="2" t="s">
        <v>129</v>
      </c>
      <c r="P1" s="3"/>
      <c r="X1" s="3"/>
    </row>
    <row r="2" spans="1:91" ht="21" customHeight="1" x14ac:dyDescent="0.15">
      <c r="C2" s="5"/>
      <c r="J2" s="6"/>
      <c r="P2" s="7"/>
      <c r="X2" s="7"/>
    </row>
    <row r="3" spans="1:91" s="16" customFormat="1" ht="21" customHeight="1" x14ac:dyDescent="0.15">
      <c r="A3" s="8"/>
      <c r="B3" s="9"/>
      <c r="C3" s="10"/>
      <c r="D3" s="124"/>
      <c r="E3" s="122" t="s">
        <v>130</v>
      </c>
      <c r="F3" s="122" t="s">
        <v>131</v>
      </c>
      <c r="G3" s="122" t="s">
        <v>132</v>
      </c>
      <c r="H3" s="122" t="s">
        <v>133</v>
      </c>
      <c r="I3" s="122" t="s">
        <v>134</v>
      </c>
      <c r="J3" s="122" t="s">
        <v>135</v>
      </c>
      <c r="K3" s="122" t="s">
        <v>136</v>
      </c>
      <c r="L3" s="122" t="s">
        <v>137</v>
      </c>
      <c r="M3" s="126" t="s">
        <v>138</v>
      </c>
      <c r="N3" s="122" t="s">
        <v>139</v>
      </c>
      <c r="O3" s="122" t="s">
        <v>140</v>
      </c>
      <c r="P3" s="122" t="s">
        <v>141</v>
      </c>
      <c r="Q3" s="122" t="s">
        <v>142</v>
      </c>
      <c r="R3" s="122" t="s">
        <v>143</v>
      </c>
      <c r="S3" s="122" t="s">
        <v>144</v>
      </c>
      <c r="T3" s="122" t="s">
        <v>145</v>
      </c>
      <c r="U3" s="122" t="s">
        <v>146</v>
      </c>
      <c r="V3" s="122" t="s">
        <v>147</v>
      </c>
      <c r="W3" s="128" t="s">
        <v>148</v>
      </c>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row>
    <row r="4" spans="1:91" s="16" customFormat="1" ht="21" customHeight="1" x14ac:dyDescent="0.15">
      <c r="A4" s="8"/>
      <c r="B4" s="17"/>
      <c r="C4" s="18"/>
      <c r="D4" s="125"/>
      <c r="E4" s="123"/>
      <c r="F4" s="123"/>
      <c r="G4" s="123"/>
      <c r="H4" s="123"/>
      <c r="I4" s="123"/>
      <c r="J4" s="123"/>
      <c r="K4" s="123"/>
      <c r="L4" s="123"/>
      <c r="M4" s="127"/>
      <c r="N4" s="123"/>
      <c r="O4" s="123"/>
      <c r="P4" s="123"/>
      <c r="Q4" s="123"/>
      <c r="R4" s="123"/>
      <c r="S4" s="123"/>
      <c r="T4" s="123"/>
      <c r="U4" s="123"/>
      <c r="V4" s="123"/>
      <c r="W4" s="129"/>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row>
    <row r="5" spans="1:91" s="16" customFormat="1" ht="21" customHeight="1" x14ac:dyDescent="0.15">
      <c r="A5" s="8"/>
      <c r="B5" s="24"/>
      <c r="C5" s="25" t="s">
        <v>126</v>
      </c>
      <c r="D5" s="101"/>
      <c r="E5" s="102">
        <v>5.8022765484515713</v>
      </c>
      <c r="F5" s="102">
        <v>4.0392257900569648</v>
      </c>
      <c r="G5" s="102">
        <v>4.0286180979956132</v>
      </c>
      <c r="H5" s="102">
        <v>3.2004311047630227</v>
      </c>
      <c r="I5" s="102">
        <v>18.069427185823539</v>
      </c>
      <c r="J5" s="102">
        <v>3.4043017270737699</v>
      </c>
      <c r="K5" s="102">
        <v>2.6427864301936603</v>
      </c>
      <c r="L5" s="102">
        <v>3.2820956998967428</v>
      </c>
      <c r="M5" s="102">
        <v>3.7821068006022953</v>
      </c>
      <c r="N5" s="103">
        <v>3.445671958667698</v>
      </c>
      <c r="O5" s="103">
        <v>6.1982291748391374</v>
      </c>
      <c r="P5" s="103">
        <v>4.9320174006331978</v>
      </c>
      <c r="Q5" s="103">
        <v>3.4910849254658038</v>
      </c>
      <c r="R5" s="103">
        <v>1.8748989418970134</v>
      </c>
      <c r="S5" s="103">
        <v>1.6329481377103789</v>
      </c>
      <c r="T5" s="103">
        <v>0.35161392457797996</v>
      </c>
      <c r="U5" s="103">
        <v>-2.2488969018361248E-2</v>
      </c>
      <c r="V5" s="103">
        <v>-1.2553470771526167</v>
      </c>
      <c r="W5" s="104">
        <v>-2.3486463924704903</v>
      </c>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row>
    <row r="6" spans="1:91" s="16" customFormat="1" ht="21" customHeight="1" x14ac:dyDescent="0.15">
      <c r="A6" s="8"/>
      <c r="B6" s="17"/>
      <c r="C6" s="30" t="s">
        <v>42</v>
      </c>
      <c r="D6" s="105"/>
      <c r="E6" s="102">
        <v>17.86590778549423</v>
      </c>
      <c r="F6" s="102">
        <v>9.0209325506700626</v>
      </c>
      <c r="G6" s="102">
        <v>7.1951033677045766</v>
      </c>
      <c r="H6" s="102">
        <v>4.9200369606937233</v>
      </c>
      <c r="I6" s="102">
        <v>2.8403291511981865</v>
      </c>
      <c r="J6" s="102">
        <v>10.185018466713803</v>
      </c>
      <c r="K6" s="102">
        <v>13.430503907947022</v>
      </c>
      <c r="L6" s="102">
        <v>12.746489760924257</v>
      </c>
      <c r="M6" s="102">
        <v>14.368034605699471</v>
      </c>
      <c r="N6" s="102">
        <v>7.5858028476054233</v>
      </c>
      <c r="O6" s="106">
        <v>5.9174849865632586</v>
      </c>
      <c r="P6" s="102">
        <v>0.49141988062442604</v>
      </c>
      <c r="Q6" s="102">
        <v>0.46236474700819313</v>
      </c>
      <c r="R6" s="102">
        <v>-0.2427908871697452</v>
      </c>
      <c r="S6" s="102">
        <v>-0.61142256066142853</v>
      </c>
      <c r="T6" s="102">
        <v>-0.8335443673042281</v>
      </c>
      <c r="U6" s="102">
        <v>-0.41389113073225964</v>
      </c>
      <c r="V6" s="102">
        <v>-5.5882545050766022E-2</v>
      </c>
      <c r="W6" s="107">
        <v>-1.5493687308779676</v>
      </c>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row>
    <row r="7" spans="1:91" s="16" customFormat="1" ht="21" customHeight="1" x14ac:dyDescent="0.15">
      <c r="A7" s="8"/>
      <c r="B7" s="17"/>
      <c r="C7" s="30" t="s">
        <v>44</v>
      </c>
      <c r="D7" s="108"/>
      <c r="E7" s="109">
        <v>9.5879180151024812</v>
      </c>
      <c r="F7" s="109">
        <v>5.6633985641348712</v>
      </c>
      <c r="G7" s="109">
        <v>10.436489205773483</v>
      </c>
      <c r="H7" s="109">
        <v>3.2741710532235571</v>
      </c>
      <c r="I7" s="109">
        <v>13.368692754222982</v>
      </c>
      <c r="J7" s="109">
        <v>3.1048859684515917</v>
      </c>
      <c r="K7" s="109">
        <v>10.976836926746548</v>
      </c>
      <c r="L7" s="109">
        <v>6.9584491255761636</v>
      </c>
      <c r="M7" s="110">
        <v>9.2099375956670197</v>
      </c>
      <c r="N7" s="109">
        <v>6.2151400149502614</v>
      </c>
      <c r="O7" s="111">
        <v>3.8443579766536966</v>
      </c>
      <c r="P7" s="109">
        <v>1.7979094984881661</v>
      </c>
      <c r="Q7" s="109">
        <v>1.5485068655378804</v>
      </c>
      <c r="R7" s="109">
        <v>1.1655761060050178</v>
      </c>
      <c r="S7" s="109">
        <v>0.74525027573013969</v>
      </c>
      <c r="T7" s="109">
        <v>9.1539408333797215E-2</v>
      </c>
      <c r="U7" s="109">
        <v>0.15016035643001477</v>
      </c>
      <c r="V7" s="109">
        <v>-0.5614857777503548</v>
      </c>
      <c r="W7" s="112">
        <v>-0.7948622486969471</v>
      </c>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row>
    <row r="8" spans="1:91" s="16" customFormat="1" ht="21" customHeight="1" x14ac:dyDescent="0.15">
      <c r="A8" s="8"/>
      <c r="B8" s="17"/>
      <c r="C8" s="30" t="s">
        <v>46</v>
      </c>
      <c r="D8" s="108"/>
      <c r="E8" s="109">
        <v>-0.50535264483627207</v>
      </c>
      <c r="F8" s="109">
        <v>6.7295368597604392</v>
      </c>
      <c r="G8" s="109">
        <v>6.6817885311035994</v>
      </c>
      <c r="H8" s="109">
        <v>9.7861282118984434</v>
      </c>
      <c r="I8" s="109">
        <v>15.154238553942356</v>
      </c>
      <c r="J8" s="109">
        <v>0.68811625427324596</v>
      </c>
      <c r="K8" s="109">
        <v>2.8155329206650728</v>
      </c>
      <c r="L8" s="109">
        <v>-2.0004672004077384</v>
      </c>
      <c r="M8" s="110">
        <v>-1.4703014280451601</v>
      </c>
      <c r="N8" s="109">
        <v>-2.567711712504261</v>
      </c>
      <c r="O8" s="111">
        <v>3.35319744475294</v>
      </c>
      <c r="P8" s="109">
        <v>3.7827743985672631</v>
      </c>
      <c r="Q8" s="109">
        <v>1.4962593516209477</v>
      </c>
      <c r="R8" s="109">
        <v>-0.62202593848163468</v>
      </c>
      <c r="S8" s="109">
        <v>0.85646626816470017</v>
      </c>
      <c r="T8" s="109">
        <v>0.35477865122052132</v>
      </c>
      <c r="U8" s="109">
        <v>-0.81630128938499114</v>
      </c>
      <c r="V8" s="109">
        <v>-3.6204549469505665</v>
      </c>
      <c r="W8" s="112">
        <v>-3.8437900956365163</v>
      </c>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row>
    <row r="9" spans="1:91" s="16" customFormat="1" ht="21" customHeight="1" x14ac:dyDescent="0.15">
      <c r="A9" s="8"/>
      <c r="B9" s="17"/>
      <c r="C9" s="30" t="s">
        <v>48</v>
      </c>
      <c r="D9" s="108"/>
      <c r="E9" s="109">
        <v>13.081679140904653</v>
      </c>
      <c r="F9" s="109">
        <v>9.5987210231814544</v>
      </c>
      <c r="G9" s="109">
        <v>19.966741546809814</v>
      </c>
      <c r="H9" s="109">
        <v>5.5519077843437659</v>
      </c>
      <c r="I9" s="109">
        <v>15.717445396737627</v>
      </c>
      <c r="J9" s="109">
        <v>5.7002349380798787</v>
      </c>
      <c r="K9" s="109">
        <v>5.4418052703949966</v>
      </c>
      <c r="L9" s="109">
        <v>16.293901175461791</v>
      </c>
      <c r="M9" s="110">
        <v>12.057020845174273</v>
      </c>
      <c r="N9" s="109">
        <v>5.3435323792290399</v>
      </c>
      <c r="O9" s="111">
        <v>6.9333472139083359</v>
      </c>
      <c r="P9" s="109">
        <v>6.8610509406868356</v>
      </c>
      <c r="Q9" s="109">
        <v>11.450599006969435</v>
      </c>
      <c r="R9" s="109">
        <v>8.5279001093320517</v>
      </c>
      <c r="S9" s="109">
        <v>6.4643687684181783</v>
      </c>
      <c r="T9" s="109">
        <v>2.3532220836760138</v>
      </c>
      <c r="U9" s="109">
        <v>-0.74650077760497668</v>
      </c>
      <c r="V9" s="109">
        <v>-1.9856192764372018</v>
      </c>
      <c r="W9" s="112">
        <v>-1.9130512012078689</v>
      </c>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row>
    <row r="10" spans="1:91" s="16" customFormat="1" ht="21" customHeight="1" x14ac:dyDescent="0.15">
      <c r="A10" s="8"/>
      <c r="B10" s="17"/>
      <c r="C10" s="30" t="s">
        <v>50</v>
      </c>
      <c r="D10" s="108"/>
      <c r="E10" s="109">
        <v>1.3407988614445423</v>
      </c>
      <c r="F10" s="109">
        <v>2.7606851821054383</v>
      </c>
      <c r="G10" s="109">
        <v>-0.59520598442754136</v>
      </c>
      <c r="H10" s="109">
        <v>1.3024602026049203</v>
      </c>
      <c r="I10" s="109">
        <v>23.908928571428572</v>
      </c>
      <c r="J10" s="109">
        <v>-0.19887878482180171</v>
      </c>
      <c r="K10" s="109">
        <v>-1.8627889849966064</v>
      </c>
      <c r="L10" s="109">
        <v>-1.3434175482997601</v>
      </c>
      <c r="M10" s="110">
        <v>5.9658751938909432E-2</v>
      </c>
      <c r="N10" s="109">
        <v>3.1495945623658477</v>
      </c>
      <c r="O10" s="111">
        <v>6.3915261340154048</v>
      </c>
      <c r="P10" s="109">
        <v>6.6622297077040091</v>
      </c>
      <c r="Q10" s="109">
        <v>6.1556877077258081</v>
      </c>
      <c r="R10" s="109">
        <v>4.5031968619171572</v>
      </c>
      <c r="S10" s="109">
        <v>3.4780812011432896</v>
      </c>
      <c r="T10" s="109">
        <v>2.1231987753336217</v>
      </c>
      <c r="U10" s="109">
        <v>0.58222265671674212</v>
      </c>
      <c r="V10" s="109">
        <v>-1.2732593928529001</v>
      </c>
      <c r="W10" s="112">
        <v>-2.4776302259948806</v>
      </c>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row>
    <row r="11" spans="1:91" s="16" customFormat="1" ht="21" customHeight="1" x14ac:dyDescent="0.15">
      <c r="A11" s="8"/>
      <c r="B11" s="17"/>
      <c r="C11" s="30" t="s">
        <v>52</v>
      </c>
      <c r="D11" s="108"/>
      <c r="E11" s="109">
        <v>9.1875460574797341</v>
      </c>
      <c r="F11" s="109">
        <v>3.2497005078711596</v>
      </c>
      <c r="G11" s="109">
        <v>-0.96252839377052934</v>
      </c>
      <c r="H11" s="109">
        <v>1.1401887664180581</v>
      </c>
      <c r="I11" s="109">
        <v>24.646382249775677</v>
      </c>
      <c r="J11" s="109">
        <v>4.6818146121829276</v>
      </c>
      <c r="K11" s="109">
        <v>0.27632253466534967</v>
      </c>
      <c r="L11" s="109">
        <v>-0.27805486284289277</v>
      </c>
      <c r="M11" s="110">
        <v>-2.4682096102629507</v>
      </c>
      <c r="N11" s="109">
        <v>-0.92816942938092128</v>
      </c>
      <c r="O11" s="111">
        <v>3.5650047231460036</v>
      </c>
      <c r="P11" s="109">
        <v>1.6955294000049981</v>
      </c>
      <c r="Q11" s="109">
        <v>1.0295978670860415</v>
      </c>
      <c r="R11" s="109">
        <v>2.3106203407556945E-2</v>
      </c>
      <c r="S11" s="109">
        <v>1.2304250559284116</v>
      </c>
      <c r="T11" s="109">
        <v>-0.35551285130915206</v>
      </c>
      <c r="U11" s="109">
        <v>1.3451617569066101</v>
      </c>
      <c r="V11" s="109">
        <v>-3.7702188392007612</v>
      </c>
      <c r="W11" s="112">
        <v>-2.5052527499691015</v>
      </c>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row>
    <row r="12" spans="1:91" s="16" customFormat="1" ht="21" customHeight="1" x14ac:dyDescent="0.15">
      <c r="A12" s="8"/>
      <c r="B12" s="17"/>
      <c r="C12" s="30" t="s">
        <v>53</v>
      </c>
      <c r="D12" s="108"/>
      <c r="E12" s="109">
        <v>4.733050064659154</v>
      </c>
      <c r="F12" s="109">
        <v>-0.48684117688562761</v>
      </c>
      <c r="G12" s="109">
        <v>-4.8674134997163918</v>
      </c>
      <c r="H12" s="109">
        <v>-0.24594745667970933</v>
      </c>
      <c r="I12" s="109">
        <v>23.897045089469163</v>
      </c>
      <c r="J12" s="109">
        <v>0.69649641198818069</v>
      </c>
      <c r="K12" s="109">
        <v>-6.614366559870648</v>
      </c>
      <c r="L12" s="109">
        <v>-7.2175195588046677</v>
      </c>
      <c r="M12" s="110">
        <v>-7.2225869993434015</v>
      </c>
      <c r="N12" s="109">
        <v>-1.5867694714493241</v>
      </c>
      <c r="O12" s="111">
        <v>1.4004011960183189</v>
      </c>
      <c r="P12" s="109">
        <v>0.12690829009742077</v>
      </c>
      <c r="Q12" s="109">
        <v>0.41006523765144454</v>
      </c>
      <c r="R12" s="109">
        <v>-3.3896417300909594</v>
      </c>
      <c r="S12" s="109">
        <v>-0.20367381446468372</v>
      </c>
      <c r="T12" s="109">
        <v>-5.0329238707689941</v>
      </c>
      <c r="U12" s="109">
        <v>-5.1577325439948103</v>
      </c>
      <c r="V12" s="109">
        <v>-3.2535271483539976</v>
      </c>
      <c r="W12" s="112">
        <v>-8.2593132705819965</v>
      </c>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row>
    <row r="13" spans="1:91" s="16" customFormat="1" ht="21" customHeight="1" x14ac:dyDescent="0.15">
      <c r="A13" s="8"/>
      <c r="B13" s="17"/>
      <c r="C13" s="30" t="s">
        <v>55</v>
      </c>
      <c r="D13" s="108"/>
      <c r="E13" s="109">
        <v>3.6140426448416973</v>
      </c>
      <c r="F13" s="109">
        <v>8.6388958177434105</v>
      </c>
      <c r="G13" s="109">
        <v>3.1187815704882902</v>
      </c>
      <c r="H13" s="109">
        <v>3.9076706126841576</v>
      </c>
      <c r="I13" s="109">
        <v>25.010714285714286</v>
      </c>
      <c r="J13" s="109">
        <v>1.3198868668399852</v>
      </c>
      <c r="K13" s="109">
        <v>2.1655152967714648</v>
      </c>
      <c r="L13" s="109">
        <v>1.8546628763834074</v>
      </c>
      <c r="M13" s="110">
        <v>3.3247527435306865</v>
      </c>
      <c r="N13" s="109">
        <v>0.3855029896150215</v>
      </c>
      <c r="O13" s="111">
        <v>2.8605762950965281</v>
      </c>
      <c r="P13" s="109">
        <v>1.7575049525067303</v>
      </c>
      <c r="Q13" s="109">
        <v>2.9950581540458245E-2</v>
      </c>
      <c r="R13" s="109">
        <v>2.3154848046309695</v>
      </c>
      <c r="S13" s="109">
        <v>2.4313515095351903</v>
      </c>
      <c r="T13" s="109">
        <v>0.70233078589624554</v>
      </c>
      <c r="U13" s="109">
        <v>-0.55085346824908976</v>
      </c>
      <c r="V13" s="109">
        <v>-3.9890645429692144</v>
      </c>
      <c r="W13" s="112">
        <v>-4.1028053581598041</v>
      </c>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row>
    <row r="14" spans="1:91" s="16" customFormat="1" ht="21" customHeight="1" x14ac:dyDescent="0.15">
      <c r="A14" s="8"/>
      <c r="B14" s="17"/>
      <c r="C14" s="30" t="s">
        <v>57</v>
      </c>
      <c r="D14" s="108"/>
      <c r="E14" s="109">
        <v>2.2549955558481747</v>
      </c>
      <c r="F14" s="109">
        <v>-1.9734724100186722</v>
      </c>
      <c r="G14" s="109">
        <v>0.29229202929488651</v>
      </c>
      <c r="H14" s="109">
        <v>0.24232104263540508</v>
      </c>
      <c r="I14" s="109">
        <v>25.450803606428853</v>
      </c>
      <c r="J14" s="109">
        <v>-0.43746582298257947</v>
      </c>
      <c r="K14" s="109">
        <v>1.1429318687066825</v>
      </c>
      <c r="L14" s="109">
        <v>7.1524617294166317</v>
      </c>
      <c r="M14" s="110">
        <v>9.8653409913605863</v>
      </c>
      <c r="N14" s="109">
        <v>5.5989983745551992</v>
      </c>
      <c r="O14" s="111">
        <v>9.3499739989599586</v>
      </c>
      <c r="P14" s="109">
        <v>8.3793037854289523</v>
      </c>
      <c r="Q14" s="109">
        <v>4.8881088196577442</v>
      </c>
      <c r="R14" s="109">
        <v>2.8447121820615795</v>
      </c>
      <c r="S14" s="109">
        <v>4.0709404490725669</v>
      </c>
      <c r="T14" s="109">
        <v>1.1741346424439512</v>
      </c>
      <c r="U14" s="109">
        <v>3.1168389658955697</v>
      </c>
      <c r="V14" s="109">
        <v>0.69983515660122886</v>
      </c>
      <c r="W14" s="112">
        <v>0.2083426343437951</v>
      </c>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row>
    <row r="15" spans="1:91" s="16" customFormat="1" ht="21" customHeight="1" x14ac:dyDescent="0.15">
      <c r="A15" s="8"/>
      <c r="B15" s="17"/>
      <c r="C15" s="30" t="s">
        <v>59</v>
      </c>
      <c r="D15" s="108"/>
      <c r="E15" s="109">
        <v>5.6541137166176814</v>
      </c>
      <c r="F15" s="109">
        <v>-0.95262873496507694</v>
      </c>
      <c r="G15" s="109">
        <v>4.1866197894566684</v>
      </c>
      <c r="H15" s="109">
        <v>-3.2717258499311521</v>
      </c>
      <c r="I15" s="109">
        <v>23.554414949073703</v>
      </c>
      <c r="J15" s="109">
        <v>1.7655458912112163</v>
      </c>
      <c r="K15" s="109">
        <v>-0.72234978951396855</v>
      </c>
      <c r="L15" s="109">
        <v>-1.9290383719622866</v>
      </c>
      <c r="M15" s="110">
        <v>-3.2952274886173805</v>
      </c>
      <c r="N15" s="109">
        <v>-1.9815059445178336</v>
      </c>
      <c r="O15" s="111">
        <v>1.3321584076301056</v>
      </c>
      <c r="P15" s="109">
        <v>0.87643016693095976</v>
      </c>
      <c r="Q15" s="109">
        <v>0.20621693345278139</v>
      </c>
      <c r="R15" s="109">
        <v>-2.0899752036840238</v>
      </c>
      <c r="S15" s="109">
        <v>0.10853835021707671</v>
      </c>
      <c r="T15" s="109">
        <v>-1.4335622214191062</v>
      </c>
      <c r="U15" s="109">
        <v>-2.6416873275831967</v>
      </c>
      <c r="V15" s="109">
        <v>-3.6638510787109273</v>
      </c>
      <c r="W15" s="112">
        <v>-4.9238616478647756</v>
      </c>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row>
    <row r="16" spans="1:91" s="16" customFormat="1" ht="21" customHeight="1" x14ac:dyDescent="0.15">
      <c r="A16" s="8"/>
      <c r="B16" s="17"/>
      <c r="C16" s="30" t="s">
        <v>61</v>
      </c>
      <c r="D16" s="108"/>
      <c r="E16" s="109">
        <v>5.5290950507351413</v>
      </c>
      <c r="F16" s="109">
        <v>9.6350078492935651</v>
      </c>
      <c r="G16" s="109">
        <v>5.4814748523357801</v>
      </c>
      <c r="H16" s="109">
        <v>3.1519110847155649</v>
      </c>
      <c r="I16" s="109">
        <v>27.191972363875639</v>
      </c>
      <c r="J16" s="109">
        <v>0.45266425245732028</v>
      </c>
      <c r="K16" s="109">
        <v>0.24462469421913224</v>
      </c>
      <c r="L16" s="109">
        <v>-3.8530696121243262E-2</v>
      </c>
      <c r="M16" s="110">
        <v>5.2903764615186946</v>
      </c>
      <c r="N16" s="109">
        <v>7.00448457854114</v>
      </c>
      <c r="O16" s="111">
        <v>6.9821810406272276</v>
      </c>
      <c r="P16" s="109">
        <v>5.3485769107771022</v>
      </c>
      <c r="Q16" s="109">
        <v>5.4868331183122105</v>
      </c>
      <c r="R16" s="109">
        <v>3.1486810551558753</v>
      </c>
      <c r="S16" s="109">
        <v>7.0955292585962377</v>
      </c>
      <c r="T16" s="109">
        <v>8.6790404862694022</v>
      </c>
      <c r="U16" s="109">
        <v>4.1347901643928653</v>
      </c>
      <c r="V16" s="109">
        <v>4.979571480636066</v>
      </c>
      <c r="W16" s="112">
        <v>1.1968060808712018</v>
      </c>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row>
    <row r="17" spans="1:91" s="16" customFormat="1" ht="21" customHeight="1" x14ac:dyDescent="0.15">
      <c r="A17" s="8"/>
      <c r="B17" s="17"/>
      <c r="C17" s="30" t="s">
        <v>63</v>
      </c>
      <c r="D17" s="108"/>
      <c r="E17" s="109">
        <v>13.103958303986477</v>
      </c>
      <c r="F17" s="109">
        <v>5.1405797552697949</v>
      </c>
      <c r="G17" s="109">
        <v>17.913409144752428</v>
      </c>
      <c r="H17" s="109">
        <v>2.2352261596805385</v>
      </c>
      <c r="I17" s="109">
        <v>11.555752081951507</v>
      </c>
      <c r="J17" s="109">
        <v>5.5581246834467422</v>
      </c>
      <c r="K17" s="109">
        <v>5.6138520913737358</v>
      </c>
      <c r="L17" s="109">
        <v>9.0309327223165958</v>
      </c>
      <c r="M17" s="110">
        <v>6.9567737961520342</v>
      </c>
      <c r="N17" s="109">
        <v>2.9608049053152206</v>
      </c>
      <c r="O17" s="111">
        <v>4.1753035238377256</v>
      </c>
      <c r="P17" s="109">
        <v>2.7067146737413936</v>
      </c>
      <c r="Q17" s="109">
        <v>0.41514191703311909</v>
      </c>
      <c r="R17" s="109">
        <v>-0.55429656397378579</v>
      </c>
      <c r="S17" s="109">
        <v>1.0547223847504081</v>
      </c>
      <c r="T17" s="109">
        <v>-3.5775776690893024</v>
      </c>
      <c r="U17" s="109">
        <v>-1.8662199958914716</v>
      </c>
      <c r="V17" s="109">
        <v>-2.6198834176032979</v>
      </c>
      <c r="W17" s="112">
        <v>-4.3786688714344768</v>
      </c>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row>
    <row r="18" spans="1:91" s="16" customFormat="1" ht="21" customHeight="1" x14ac:dyDescent="0.15">
      <c r="A18" s="8"/>
      <c r="B18" s="17"/>
      <c r="C18" s="30" t="s">
        <v>65</v>
      </c>
      <c r="D18" s="108"/>
      <c r="E18" s="109">
        <v>3.0438140710574357</v>
      </c>
      <c r="F18" s="109">
        <v>9.5022316105073088</v>
      </c>
      <c r="G18" s="109">
        <v>5.6004978220286246</v>
      </c>
      <c r="H18" s="109">
        <v>29.422510312315854</v>
      </c>
      <c r="I18" s="109">
        <v>20.133861494331377</v>
      </c>
      <c r="J18" s="109">
        <v>13.939738487777145</v>
      </c>
      <c r="K18" s="109">
        <v>-7.740411801882713</v>
      </c>
      <c r="L18" s="109">
        <v>13.608667435823479</v>
      </c>
      <c r="M18" s="110">
        <v>14.401548690119167</v>
      </c>
      <c r="N18" s="109">
        <v>17.430683662288306</v>
      </c>
      <c r="O18" s="111">
        <v>19.517150146461308</v>
      </c>
      <c r="P18" s="109">
        <v>20.880934498161839</v>
      </c>
      <c r="Q18" s="109">
        <v>8.4338235895255771</v>
      </c>
      <c r="R18" s="109">
        <v>4.2455497500622021</v>
      </c>
      <c r="S18" s="109">
        <v>2.0186020945437715</v>
      </c>
      <c r="T18" s="109">
        <v>0.50334975718691288</v>
      </c>
      <c r="U18" s="109">
        <v>1.6992910803089618</v>
      </c>
      <c r="V18" s="109">
        <v>0.99185706160611486</v>
      </c>
      <c r="W18" s="112">
        <v>-0.62773000741737861</v>
      </c>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row>
    <row r="19" spans="1:91" s="16" customFormat="1" ht="21" customHeight="1" x14ac:dyDescent="0.15">
      <c r="A19" s="8"/>
      <c r="B19" s="17"/>
      <c r="C19" s="30" t="s">
        <v>67</v>
      </c>
      <c r="D19" s="108"/>
      <c r="E19" s="109">
        <v>-1.3070258901297009</v>
      </c>
      <c r="F19" s="109">
        <v>3.6888573168256547</v>
      </c>
      <c r="G19" s="109">
        <v>-6.2441888916075365</v>
      </c>
      <c r="H19" s="109">
        <v>1.8215982044991907</v>
      </c>
      <c r="I19" s="109">
        <v>48.308386303055158</v>
      </c>
      <c r="J19" s="109">
        <v>-2.1464122770634595</v>
      </c>
      <c r="K19" s="109">
        <v>-2.5820352513157432</v>
      </c>
      <c r="L19" s="109">
        <v>1.6134880348078318</v>
      </c>
      <c r="M19" s="110">
        <v>0.71008028545941126</v>
      </c>
      <c r="N19" s="109">
        <v>7.6743197278911559</v>
      </c>
      <c r="O19" s="111">
        <v>27.367555116814739</v>
      </c>
      <c r="P19" s="109">
        <v>48.009403983775542</v>
      </c>
      <c r="Q19" s="109">
        <v>25.119567114679697</v>
      </c>
      <c r="R19" s="109">
        <v>14.35108327171775</v>
      </c>
      <c r="S19" s="109">
        <v>7.8128049970720284</v>
      </c>
      <c r="T19" s="109">
        <v>5.7608744851310369</v>
      </c>
      <c r="U19" s="109">
        <v>4.5183655564233973</v>
      </c>
      <c r="V19" s="109">
        <v>-0.25592203591098012</v>
      </c>
      <c r="W19" s="112">
        <v>1.2921302188102959</v>
      </c>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row>
    <row r="20" spans="1:91" s="16" customFormat="1" ht="21" customHeight="1" x14ac:dyDescent="0.15">
      <c r="A20" s="8"/>
      <c r="B20" s="17"/>
      <c r="C20" s="30" t="s">
        <v>69</v>
      </c>
      <c r="D20" s="108"/>
      <c r="E20" s="109">
        <v>-3.5722276083227684</v>
      </c>
      <c r="F20" s="109">
        <v>-0.62258313998453207</v>
      </c>
      <c r="G20" s="109">
        <v>-5.6539164948052454</v>
      </c>
      <c r="H20" s="109">
        <v>-0.42893673183205477</v>
      </c>
      <c r="I20" s="109">
        <v>26.671361113412313</v>
      </c>
      <c r="J20" s="109">
        <v>-1.8802524443281776</v>
      </c>
      <c r="K20" s="109">
        <v>-4.4624408451643003</v>
      </c>
      <c r="L20" s="109">
        <v>-5.2324972965430634</v>
      </c>
      <c r="M20" s="110">
        <v>-2.7349357676592927</v>
      </c>
      <c r="N20" s="109">
        <v>0.6584922797456858</v>
      </c>
      <c r="O20" s="111">
        <v>5.2184374765019932</v>
      </c>
      <c r="P20" s="109">
        <v>6.0137211462874296</v>
      </c>
      <c r="Q20" s="109">
        <v>3.1109912703495231</v>
      </c>
      <c r="R20" s="109">
        <v>1.2977248953974896</v>
      </c>
      <c r="S20" s="109">
        <v>1.7586885669108394</v>
      </c>
      <c r="T20" s="109">
        <v>-1.8487981226612544</v>
      </c>
      <c r="U20" s="109">
        <v>-2.0516299957998125</v>
      </c>
      <c r="V20" s="109">
        <v>-2.2661300963187756</v>
      </c>
      <c r="W20" s="112">
        <v>-8.4883053764892509</v>
      </c>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row>
    <row r="21" spans="1:91" s="16" customFormat="1" ht="21" customHeight="1" x14ac:dyDescent="0.15">
      <c r="A21" s="8"/>
      <c r="B21" s="17"/>
      <c r="C21" s="30" t="s">
        <v>71</v>
      </c>
      <c r="D21" s="108"/>
      <c r="E21" s="109">
        <v>4.4226846185230517</v>
      </c>
      <c r="F21" s="109">
        <v>1.3206220207861217</v>
      </c>
      <c r="G21" s="109">
        <v>-0.36248650316211628</v>
      </c>
      <c r="H21" s="109">
        <v>8.514590912609335E-2</v>
      </c>
      <c r="I21" s="109">
        <v>22.529002320185615</v>
      </c>
      <c r="J21" s="109">
        <v>0.40396389572681946</v>
      </c>
      <c r="K21" s="109">
        <v>-0.51549632237379772</v>
      </c>
      <c r="L21" s="109">
        <v>5.8009478672985786</v>
      </c>
      <c r="M21" s="110">
        <v>7.2149555037926287</v>
      </c>
      <c r="N21" s="109">
        <v>18.299816166230293</v>
      </c>
      <c r="O21" s="111">
        <v>28.225654548879263</v>
      </c>
      <c r="P21" s="109">
        <v>18.424531766434079</v>
      </c>
      <c r="Q21" s="109">
        <v>12.01352063757869</v>
      </c>
      <c r="R21" s="109">
        <v>10.943772320810609</v>
      </c>
      <c r="S21" s="109">
        <v>9.5273743574387382</v>
      </c>
      <c r="T21" s="109">
        <v>6.1036179713843071</v>
      </c>
      <c r="U21" s="109">
        <v>7.382276524017092</v>
      </c>
      <c r="V21" s="109">
        <v>3.881301365754164</v>
      </c>
      <c r="W21" s="112">
        <v>4.627526467757459</v>
      </c>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row>
    <row r="22" spans="1:91" s="16" customFormat="1" ht="21" customHeight="1" x14ac:dyDescent="0.15">
      <c r="A22" s="8"/>
      <c r="B22" s="17"/>
      <c r="C22" s="30" t="s">
        <v>73</v>
      </c>
      <c r="D22" s="108"/>
      <c r="E22" s="109">
        <v>1.4093013891685122</v>
      </c>
      <c r="F22" s="109">
        <v>0.91040585382455541</v>
      </c>
      <c r="G22" s="109">
        <v>2.5660483417650366</v>
      </c>
      <c r="H22" s="109">
        <v>17.811635108102923</v>
      </c>
      <c r="I22" s="109">
        <v>6.7080687553787826</v>
      </c>
      <c r="J22" s="109">
        <v>5.3599843058613246</v>
      </c>
      <c r="K22" s="109">
        <v>4.4418238993710686</v>
      </c>
      <c r="L22" s="109">
        <v>-2.1631044113860112</v>
      </c>
      <c r="M22" s="110">
        <v>-7.9386932842015758</v>
      </c>
      <c r="N22" s="109">
        <v>-9.9076314053221903</v>
      </c>
      <c r="O22" s="111">
        <v>-6.3005004271939464</v>
      </c>
      <c r="P22" s="109">
        <v>-5.9503959983326391</v>
      </c>
      <c r="Q22" s="109">
        <v>-4.0415512465373959</v>
      </c>
      <c r="R22" s="109">
        <v>-5.6320545018908232</v>
      </c>
      <c r="S22" s="109">
        <v>-4.414193943101866</v>
      </c>
      <c r="T22" s="109">
        <v>-2.6434537715620698</v>
      </c>
      <c r="U22" s="109">
        <v>-4.9932612340159759</v>
      </c>
      <c r="V22" s="109">
        <v>-7.5081309251954886</v>
      </c>
      <c r="W22" s="112">
        <v>-7.6163399670806529</v>
      </c>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row>
    <row r="23" spans="1:91" s="16" customFormat="1" ht="21" customHeight="1" x14ac:dyDescent="0.15">
      <c r="A23" s="8"/>
      <c r="B23" s="17"/>
      <c r="C23" s="30" t="s">
        <v>75</v>
      </c>
      <c r="D23" s="108"/>
      <c r="E23" s="109">
        <v>-0.28451429345617124</v>
      </c>
      <c r="F23" s="109">
        <v>2.9121376811594204</v>
      </c>
      <c r="G23" s="109">
        <v>-2.4952691105927913</v>
      </c>
      <c r="H23" s="109">
        <v>-0.979418667629536</v>
      </c>
      <c r="I23" s="109">
        <v>22.599024568120697</v>
      </c>
      <c r="J23" s="109">
        <v>-0.98152210283674757</v>
      </c>
      <c r="K23" s="109">
        <v>-4.0213269252431196</v>
      </c>
      <c r="L23" s="109">
        <v>-0.86847664501995148</v>
      </c>
      <c r="M23" s="110">
        <v>-1.3891081294396213</v>
      </c>
      <c r="N23" s="109">
        <v>-0.18008644149191613</v>
      </c>
      <c r="O23" s="111">
        <v>5.0274626147616566</v>
      </c>
      <c r="P23" s="109">
        <v>7.8176890483643167</v>
      </c>
      <c r="Q23" s="109">
        <v>10.869180385909011</v>
      </c>
      <c r="R23" s="109">
        <v>4.8315503752195434</v>
      </c>
      <c r="S23" s="109">
        <v>1.4286584622882905</v>
      </c>
      <c r="T23" s="109">
        <v>1.8109739616181637</v>
      </c>
      <c r="U23" s="109">
        <v>2.0737463126843658</v>
      </c>
      <c r="V23" s="109">
        <v>1.2831257405427277</v>
      </c>
      <c r="W23" s="112">
        <v>-3.0016834536479586</v>
      </c>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row>
    <row r="24" spans="1:91" s="16" customFormat="1" ht="21" customHeight="1" x14ac:dyDescent="0.15">
      <c r="A24" s="8"/>
      <c r="B24" s="17"/>
      <c r="C24" s="30" t="s">
        <v>77</v>
      </c>
      <c r="D24" s="108"/>
      <c r="E24" s="109">
        <v>0.65144195578978192</v>
      </c>
      <c r="F24" s="109">
        <v>1.0326521707512182</v>
      </c>
      <c r="G24" s="109">
        <v>-0.71618800834952856</v>
      </c>
      <c r="H24" s="109">
        <v>0.33711530793489686</v>
      </c>
      <c r="I24" s="109">
        <v>17.364523121387283</v>
      </c>
      <c r="J24" s="109">
        <v>0.91730411093838971</v>
      </c>
      <c r="K24" s="109">
        <v>-2.0024706797419514</v>
      </c>
      <c r="L24" s="109">
        <v>-4.1428037848605577</v>
      </c>
      <c r="M24" s="110">
        <v>-6.0444199110302952</v>
      </c>
      <c r="N24" s="109">
        <v>-6.4367299683779438</v>
      </c>
      <c r="O24" s="111">
        <v>-2.1442027111882687</v>
      </c>
      <c r="P24" s="109">
        <v>-0.55676134755119366</v>
      </c>
      <c r="Q24" s="109">
        <v>-1.072309736192826</v>
      </c>
      <c r="R24" s="109">
        <v>-2.1851318944844125</v>
      </c>
      <c r="S24" s="109">
        <v>-0.34715412073902641</v>
      </c>
      <c r="T24" s="109">
        <v>-2.8183983152591079</v>
      </c>
      <c r="U24" s="109">
        <v>-3.8114911801040972</v>
      </c>
      <c r="V24" s="109">
        <v>-6.3248763027687129</v>
      </c>
      <c r="W24" s="112">
        <v>-5.3965970645748582</v>
      </c>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row>
    <row r="25" spans="1:91" s="16" customFormat="1" ht="21" customHeight="1" x14ac:dyDescent="0.15">
      <c r="A25" s="8"/>
      <c r="B25" s="17"/>
      <c r="C25" s="30" t="s">
        <v>79</v>
      </c>
      <c r="D25" s="108"/>
      <c r="E25" s="109">
        <v>4.704227777618323</v>
      </c>
      <c r="F25" s="109">
        <v>8.7116228070175445</v>
      </c>
      <c r="G25" s="109">
        <v>4.8489585959957635</v>
      </c>
      <c r="H25" s="109">
        <v>3.3741372261369378</v>
      </c>
      <c r="I25" s="109">
        <v>13.249115950120977</v>
      </c>
      <c r="J25" s="109">
        <v>2.9561001663961872</v>
      </c>
      <c r="K25" s="109">
        <v>1.0894289476834671</v>
      </c>
      <c r="L25" s="109">
        <v>-4.638402021159008</v>
      </c>
      <c r="M25" s="110">
        <v>-1.2874115163306701</v>
      </c>
      <c r="N25" s="109">
        <v>-7.2087561855237778</v>
      </c>
      <c r="O25" s="111">
        <v>2.3478103674244135</v>
      </c>
      <c r="P25" s="109">
        <v>-5.9876802154858373</v>
      </c>
      <c r="Q25" s="109">
        <v>-1.0192339306263356</v>
      </c>
      <c r="R25" s="109">
        <v>-1.3547820722708614</v>
      </c>
      <c r="S25" s="109">
        <v>-1.3156628824321723</v>
      </c>
      <c r="T25" s="109">
        <v>-2.259377513466085</v>
      </c>
      <c r="U25" s="109">
        <v>-4.009775073562416</v>
      </c>
      <c r="V25" s="109">
        <v>-5.6632202421156546</v>
      </c>
      <c r="W25" s="112">
        <v>-7.5150079859007537</v>
      </c>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row>
    <row r="26" spans="1:91" s="16" customFormat="1" ht="21" customHeight="1" x14ac:dyDescent="0.15">
      <c r="A26" s="8"/>
      <c r="B26" s="17"/>
      <c r="C26" s="30" t="s">
        <v>81</v>
      </c>
      <c r="D26" s="108"/>
      <c r="E26" s="109">
        <v>-1.9341290893015031</v>
      </c>
      <c r="F26" s="109">
        <v>2.8551034975017844</v>
      </c>
      <c r="G26" s="109">
        <v>2.3704298915227002</v>
      </c>
      <c r="H26" s="109">
        <v>-1.266590552304838</v>
      </c>
      <c r="I26" s="109">
        <v>34.018718606584038</v>
      </c>
      <c r="J26" s="109">
        <v>-3.0172297570577289</v>
      </c>
      <c r="K26" s="109">
        <v>-2.6912811387900355</v>
      </c>
      <c r="L26" s="109">
        <v>-4.0028571428571427</v>
      </c>
      <c r="M26" s="110">
        <v>-3.6995148665138844</v>
      </c>
      <c r="N26" s="109">
        <v>-3.5542094202002716</v>
      </c>
      <c r="O26" s="111">
        <v>10.171120938281101</v>
      </c>
      <c r="P26" s="109">
        <v>9.5724258289703315</v>
      </c>
      <c r="Q26" s="109">
        <v>4.9560670011414611</v>
      </c>
      <c r="R26" s="109">
        <v>3.2196873893469578</v>
      </c>
      <c r="S26" s="109">
        <v>2.1636323540221998</v>
      </c>
      <c r="T26" s="109">
        <v>-1.1752290497433684</v>
      </c>
      <c r="U26" s="109">
        <v>-4.2495874186972138</v>
      </c>
      <c r="V26" s="109">
        <v>-3.8324081818873088</v>
      </c>
      <c r="W26" s="112">
        <v>-7.2085606599720613</v>
      </c>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row>
    <row r="27" spans="1:91" s="16" customFormat="1" ht="21" customHeight="1" x14ac:dyDescent="0.15">
      <c r="A27" s="8"/>
      <c r="B27" s="17"/>
      <c r="C27" s="30" t="s">
        <v>83</v>
      </c>
      <c r="D27" s="108"/>
      <c r="E27" s="109">
        <v>7.8957757599684167E-2</v>
      </c>
      <c r="F27" s="109">
        <v>0.35502958579881655</v>
      </c>
      <c r="G27" s="109">
        <v>1.5919811320754718</v>
      </c>
      <c r="H27" s="109">
        <v>0.30953762816792413</v>
      </c>
      <c r="I27" s="109">
        <v>21.890067502410801</v>
      </c>
      <c r="J27" s="109">
        <v>2.0411392405063293</v>
      </c>
      <c r="K27" s="109">
        <v>2.0313226856877034</v>
      </c>
      <c r="L27" s="109">
        <v>4.4224924012158056</v>
      </c>
      <c r="M27" s="110">
        <v>23.999417843108716</v>
      </c>
      <c r="N27" s="109">
        <v>36.185446009389672</v>
      </c>
      <c r="O27" s="111">
        <v>32.724295440834268</v>
      </c>
      <c r="P27" s="109">
        <v>18.88961038961039</v>
      </c>
      <c r="Q27" s="109">
        <v>5.8659675569392107</v>
      </c>
      <c r="R27" s="109">
        <v>6.7739771965124085</v>
      </c>
      <c r="S27" s="109">
        <v>2.6816776188635485</v>
      </c>
      <c r="T27" s="109">
        <v>4.1692155663262902</v>
      </c>
      <c r="U27" s="109">
        <v>2.8865699959344084</v>
      </c>
      <c r="V27" s="109">
        <v>4.5135230066736911</v>
      </c>
      <c r="W27" s="112">
        <v>3.4363972441606454</v>
      </c>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row>
    <row r="28" spans="1:91" s="16" customFormat="1" ht="21" customHeight="1" x14ac:dyDescent="0.15">
      <c r="A28" s="8"/>
      <c r="B28" s="17"/>
      <c r="C28" s="30" t="s">
        <v>84</v>
      </c>
      <c r="D28" s="108"/>
      <c r="E28" s="109">
        <v>2.9577464788732395</v>
      </c>
      <c r="F28" s="109">
        <v>2.2229822161422708</v>
      </c>
      <c r="G28" s="109">
        <v>6.8333890933422552</v>
      </c>
      <c r="H28" s="109">
        <v>1.7693572379237454</v>
      </c>
      <c r="I28" s="109">
        <v>24.094161089314561</v>
      </c>
      <c r="J28" s="109">
        <v>3.6203583162854129</v>
      </c>
      <c r="K28" s="109">
        <v>5.3245587795393359</v>
      </c>
      <c r="L28" s="109">
        <v>8.2703777335984086</v>
      </c>
      <c r="M28" s="110">
        <v>11.914380147946067</v>
      </c>
      <c r="N28" s="109">
        <v>2.7189199324957811</v>
      </c>
      <c r="O28" s="111">
        <v>2.4872216137276375</v>
      </c>
      <c r="P28" s="109">
        <v>1.8168054504163513</v>
      </c>
      <c r="Q28" s="109">
        <v>-0.5204460966542751</v>
      </c>
      <c r="R28" s="109">
        <v>-1.9651806911105247</v>
      </c>
      <c r="S28" s="109">
        <v>-2.7669402215345982</v>
      </c>
      <c r="T28" s="109">
        <v>2.9379208560095931</v>
      </c>
      <c r="U28" s="109">
        <v>1.689143778843138</v>
      </c>
      <c r="V28" s="109">
        <v>0.49788508988367991</v>
      </c>
      <c r="W28" s="112">
        <v>-0.25866982331535798</v>
      </c>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row>
    <row r="29" spans="1:91" s="16" customFormat="1" ht="21" customHeight="1" x14ac:dyDescent="0.15">
      <c r="A29" s="8"/>
      <c r="B29" s="17"/>
      <c r="C29" s="30" t="s">
        <v>85</v>
      </c>
      <c r="D29" s="108"/>
      <c r="E29" s="109">
        <v>-0.96341740513519647</v>
      </c>
      <c r="F29" s="109">
        <v>3.4185288854219245</v>
      </c>
      <c r="G29" s="109">
        <v>1.3000266217055638</v>
      </c>
      <c r="H29" s="109">
        <v>-0.24528053961718715</v>
      </c>
      <c r="I29" s="109">
        <v>28.109769484083426</v>
      </c>
      <c r="J29" s="109">
        <v>0.13366692943071598</v>
      </c>
      <c r="K29" s="109">
        <v>-1.0679079956188391</v>
      </c>
      <c r="L29" s="109">
        <v>-2.9788264600055356</v>
      </c>
      <c r="M29" s="110">
        <v>-1.2908747280961381</v>
      </c>
      <c r="N29" s="109">
        <v>0.25649362378526785</v>
      </c>
      <c r="O29" s="111">
        <v>6.1833381377918712</v>
      </c>
      <c r="P29" s="109">
        <v>6.4612460974616539</v>
      </c>
      <c r="Q29" s="109">
        <v>4.9311487951039146</v>
      </c>
      <c r="R29" s="109">
        <v>0.55590996081290445</v>
      </c>
      <c r="S29" s="109">
        <v>1.7884115763397983</v>
      </c>
      <c r="T29" s="109">
        <v>-1.2999347064759303</v>
      </c>
      <c r="U29" s="109">
        <v>-2.1229251864325236</v>
      </c>
      <c r="V29" s="109">
        <v>-3.741935483870968</v>
      </c>
      <c r="W29" s="112">
        <v>-7.3503127792672025</v>
      </c>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row>
    <row r="30" spans="1:91" s="16" customFormat="1" ht="21" customHeight="1" x14ac:dyDescent="0.15">
      <c r="A30" s="8"/>
      <c r="B30" s="17"/>
      <c r="C30" s="30" t="s">
        <v>86</v>
      </c>
      <c r="D30" s="108"/>
      <c r="E30" s="109">
        <v>-0.20841373986877654</v>
      </c>
      <c r="F30" s="109">
        <v>2.6144801980198018</v>
      </c>
      <c r="G30" s="109">
        <v>3.9424091662897633</v>
      </c>
      <c r="H30" s="109">
        <v>8.9346580607730797</v>
      </c>
      <c r="I30" s="109">
        <v>35.962985154117568</v>
      </c>
      <c r="J30" s="109">
        <v>1.5717573324193312</v>
      </c>
      <c r="K30" s="109">
        <v>-4.8013883532587736</v>
      </c>
      <c r="L30" s="109">
        <v>-2.1622442779015598</v>
      </c>
      <c r="M30" s="110">
        <v>8.7573106982040265</v>
      </c>
      <c r="N30" s="109">
        <v>10.598201113596344</v>
      </c>
      <c r="O30" s="111">
        <v>6.6867469879518069</v>
      </c>
      <c r="P30" s="109">
        <v>6.4935064935064926</v>
      </c>
      <c r="Q30" s="109">
        <v>5.6620209059233453</v>
      </c>
      <c r="R30" s="109">
        <v>2.5305566507760133</v>
      </c>
      <c r="S30" s="109">
        <v>0.45796189477364097</v>
      </c>
      <c r="T30" s="109">
        <v>0.69251113585746105</v>
      </c>
      <c r="U30" s="110">
        <v>-0.13824088474166235</v>
      </c>
      <c r="V30" s="109">
        <v>-1.3497144834746497</v>
      </c>
      <c r="W30" s="112">
        <v>-3.3292404841255916</v>
      </c>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row>
    <row r="31" spans="1:91" s="16" customFormat="1" ht="21" customHeight="1" x14ac:dyDescent="0.15">
      <c r="A31" s="8"/>
      <c r="B31" s="17"/>
      <c r="C31" s="30" t="s">
        <v>87</v>
      </c>
      <c r="D31" s="108"/>
      <c r="E31" s="109">
        <v>39.78457856043768</v>
      </c>
      <c r="F31" s="109">
        <v>-7.0572407045009795</v>
      </c>
      <c r="G31" s="109">
        <v>19.160415844190027</v>
      </c>
      <c r="H31" s="109">
        <v>-13.837658752070677</v>
      </c>
      <c r="I31" s="109">
        <v>26.95462701871315</v>
      </c>
      <c r="J31" s="109">
        <v>12.902574457344777</v>
      </c>
      <c r="K31" s="109">
        <v>-9.2193508003219176</v>
      </c>
      <c r="L31" s="109">
        <v>-0.55161544523246653</v>
      </c>
      <c r="M31" s="110">
        <v>6.0915213946117275</v>
      </c>
      <c r="N31" s="109">
        <v>0.71888712538511812</v>
      </c>
      <c r="O31" s="111">
        <v>-0.64886911383018164</v>
      </c>
      <c r="P31" s="109">
        <v>-2.1925732412763574</v>
      </c>
      <c r="Q31" s="109">
        <v>-3.2051893541925023</v>
      </c>
      <c r="R31" s="109">
        <v>-5.9426431457573665</v>
      </c>
      <c r="S31" s="109">
        <v>-1.4564124056999161</v>
      </c>
      <c r="T31" s="109">
        <v>-3.1366294524189264</v>
      </c>
      <c r="U31" s="110">
        <v>-5.4006586169044999</v>
      </c>
      <c r="V31" s="109">
        <v>-6.0570898120213501</v>
      </c>
      <c r="W31" s="112">
        <v>-8.3621541501976289</v>
      </c>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row>
    <row r="32" spans="1:91" s="16" customFormat="1" ht="21" customHeight="1" x14ac:dyDescent="0.15">
      <c r="A32" s="8"/>
      <c r="B32" s="17"/>
      <c r="C32" s="30" t="s">
        <v>88</v>
      </c>
      <c r="D32" s="108"/>
      <c r="E32" s="109">
        <v>0.73065015479876161</v>
      </c>
      <c r="F32" s="109">
        <v>8.2370297516596995</v>
      </c>
      <c r="G32" s="109">
        <v>11.13130395274875</v>
      </c>
      <c r="H32" s="109">
        <v>-4.507358953393295</v>
      </c>
      <c r="I32" s="109">
        <v>25.088301402119235</v>
      </c>
      <c r="J32" s="109">
        <v>1.6599640626336958</v>
      </c>
      <c r="K32" s="109">
        <v>3.1647167746822658</v>
      </c>
      <c r="L32" s="109">
        <v>1.8193685241086726</v>
      </c>
      <c r="M32" s="110">
        <v>2.0592948717948718</v>
      </c>
      <c r="N32" s="109">
        <v>6.8933029755829471</v>
      </c>
      <c r="O32" s="111">
        <v>22.519280205655527</v>
      </c>
      <c r="P32" s="109">
        <v>15.928301660571908</v>
      </c>
      <c r="Q32" s="109">
        <v>5.4193815285965456</v>
      </c>
      <c r="R32" s="109">
        <v>1.5598940449327972</v>
      </c>
      <c r="S32" s="109">
        <v>-8.2109737248840811E-2</v>
      </c>
      <c r="T32" s="109">
        <v>0.30453908251558948</v>
      </c>
      <c r="U32" s="109">
        <v>0.38554216867469876</v>
      </c>
      <c r="V32" s="109">
        <v>-3.6725876140182425</v>
      </c>
      <c r="W32" s="112">
        <v>-3.902317468228258</v>
      </c>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row>
    <row r="33" spans="1:91" s="16" customFormat="1" ht="21" customHeight="1" x14ac:dyDescent="0.15">
      <c r="A33" s="8"/>
      <c r="B33" s="17"/>
      <c r="C33" s="30" t="s">
        <v>89</v>
      </c>
      <c r="D33" s="108"/>
      <c r="E33" s="109">
        <v>-2.0117137764196587</v>
      </c>
      <c r="F33" s="109">
        <v>-2.81964656964657</v>
      </c>
      <c r="G33" s="109">
        <v>-1.5643802647412757</v>
      </c>
      <c r="H33" s="109">
        <v>-9.5082857919043737E-2</v>
      </c>
      <c r="I33" s="109">
        <v>18.599592114208022</v>
      </c>
      <c r="J33" s="109">
        <v>-0.81394015820245336</v>
      </c>
      <c r="K33" s="109">
        <v>-1.6181229773462782</v>
      </c>
      <c r="L33" s="109">
        <v>-5.0634398496240598</v>
      </c>
      <c r="M33" s="110">
        <v>-4.5910159633708698</v>
      </c>
      <c r="N33" s="109">
        <v>-3.125810635538262</v>
      </c>
      <c r="O33" s="111">
        <v>4.6994242870531524</v>
      </c>
      <c r="P33" s="109">
        <v>3.7212276214833757</v>
      </c>
      <c r="Q33" s="109">
        <v>2.2685242263592653</v>
      </c>
      <c r="R33" s="109">
        <v>1.0849909584086799</v>
      </c>
      <c r="S33" s="109">
        <v>3.3870005963029222</v>
      </c>
      <c r="T33" s="109">
        <v>5.4446879686238319</v>
      </c>
      <c r="U33" s="109">
        <v>3.0412427524340884</v>
      </c>
      <c r="V33" s="109">
        <v>6.4656545280815365</v>
      </c>
      <c r="W33" s="112">
        <v>-0.5484642999601117</v>
      </c>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row>
    <row r="34" spans="1:91" s="16" customFormat="1" ht="21" customHeight="1" x14ac:dyDescent="0.15">
      <c r="A34" s="8"/>
      <c r="B34" s="17"/>
      <c r="C34" s="30" t="s">
        <v>90</v>
      </c>
      <c r="D34" s="108"/>
      <c r="E34" s="109">
        <v>-0.85203408136325443</v>
      </c>
      <c r="F34" s="109">
        <v>3.6310820624546117E-2</v>
      </c>
      <c r="G34" s="109">
        <v>-2.3109497882637631</v>
      </c>
      <c r="H34" s="109">
        <v>0.68119891008174382</v>
      </c>
      <c r="I34" s="109">
        <v>19.042932710050437</v>
      </c>
      <c r="J34" s="109">
        <v>1.1160483620956907</v>
      </c>
      <c r="K34" s="109">
        <v>-0.78691875319366389</v>
      </c>
      <c r="L34" s="109">
        <v>-3.6979810465595384</v>
      </c>
      <c r="M34" s="110">
        <v>3.7971975612364957</v>
      </c>
      <c r="N34" s="109">
        <v>27.339241549876341</v>
      </c>
      <c r="O34" s="111">
        <v>5.3411022092740961</v>
      </c>
      <c r="P34" s="109">
        <v>6.7911193055235461</v>
      </c>
      <c r="Q34" s="109">
        <v>4.5464355082368169</v>
      </c>
      <c r="R34" s="109">
        <v>3.7982522534920524</v>
      </c>
      <c r="S34" s="109">
        <v>0.19887305270135897</v>
      </c>
      <c r="T34" s="109">
        <v>-0.24478994376447238</v>
      </c>
      <c r="U34" s="109">
        <v>1.226953176813901</v>
      </c>
      <c r="V34" s="109">
        <v>5.2414335320710215E-2</v>
      </c>
      <c r="W34" s="112">
        <v>-3.3985986510379149</v>
      </c>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row>
    <row r="35" spans="1:91" s="16" customFormat="1" ht="21" customHeight="1" x14ac:dyDescent="0.15">
      <c r="A35" s="8"/>
      <c r="B35" s="17"/>
      <c r="C35" s="30" t="s">
        <v>91</v>
      </c>
      <c r="D35" s="108"/>
      <c r="E35" s="109">
        <v>-4.3698543381887269</v>
      </c>
      <c r="F35" s="109">
        <v>0.685430463576159</v>
      </c>
      <c r="G35" s="109">
        <v>1.2069589239319893</v>
      </c>
      <c r="H35" s="109">
        <v>-6.2195359719243521</v>
      </c>
      <c r="I35" s="109">
        <v>24.788634788634788</v>
      </c>
      <c r="J35" s="109">
        <v>1.2384072860554229</v>
      </c>
      <c r="K35" s="109">
        <v>-2.7317608337904553</v>
      </c>
      <c r="L35" s="109">
        <v>-1.3675840288743515</v>
      </c>
      <c r="M35" s="110">
        <v>-9.3741959461391122</v>
      </c>
      <c r="N35" s="109">
        <v>-5.4290220820189274</v>
      </c>
      <c r="O35" s="111">
        <v>2.631842289602722</v>
      </c>
      <c r="P35" s="109">
        <v>1.3098023920956838</v>
      </c>
      <c r="Q35" s="109">
        <v>-3.031664046710083</v>
      </c>
      <c r="R35" s="109">
        <v>-3.5399986766360088</v>
      </c>
      <c r="S35" s="109">
        <v>-2.7027027027027026</v>
      </c>
      <c r="T35" s="109">
        <v>-3.2254653130287649</v>
      </c>
      <c r="U35" s="109">
        <v>-4.5933049211379444</v>
      </c>
      <c r="V35" s="109">
        <v>-9.1936469150885767</v>
      </c>
      <c r="W35" s="112">
        <v>-9.5904809956273116</v>
      </c>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row>
    <row r="36" spans="1:91" s="16" customFormat="1" ht="21" customHeight="1" x14ac:dyDescent="0.15">
      <c r="A36" s="8"/>
      <c r="B36" s="17"/>
      <c r="C36" s="30" t="s">
        <v>93</v>
      </c>
      <c r="D36" s="108"/>
      <c r="E36" s="109">
        <v>-1.1892270024484084</v>
      </c>
      <c r="F36" s="109">
        <v>5.2477876106194694</v>
      </c>
      <c r="G36" s="109">
        <v>-0.34474060371647186</v>
      </c>
      <c r="H36" s="109">
        <v>0.59905501181235243</v>
      </c>
      <c r="I36" s="109">
        <v>32.223433699572254</v>
      </c>
      <c r="J36" s="109">
        <v>-1.2305740564541705</v>
      </c>
      <c r="K36" s="109">
        <v>-2.6780553593218159</v>
      </c>
      <c r="L36" s="109">
        <v>-0.85785931107298408</v>
      </c>
      <c r="M36" s="110">
        <v>-2.6624068157614485E-2</v>
      </c>
      <c r="N36" s="109">
        <v>7.9893475366178426E-2</v>
      </c>
      <c r="O36" s="111">
        <v>14.24294837679617</v>
      </c>
      <c r="P36" s="109">
        <v>11.378326442671636</v>
      </c>
      <c r="Q36" s="109">
        <v>6.3522768860772727</v>
      </c>
      <c r="R36" s="109">
        <v>3.4509881034313246</v>
      </c>
      <c r="S36" s="109">
        <v>4.9182664892605965</v>
      </c>
      <c r="T36" s="109">
        <v>4.4929571085647</v>
      </c>
      <c r="U36" s="109">
        <v>3.1077976680681374</v>
      </c>
      <c r="V36" s="109">
        <v>0.29846981671430972</v>
      </c>
      <c r="W36" s="112">
        <v>-1.7016639423278426</v>
      </c>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row>
    <row r="37" spans="1:91" s="16" customFormat="1" ht="21" customHeight="1" x14ac:dyDescent="0.15">
      <c r="A37" s="8"/>
      <c r="B37" s="17"/>
      <c r="C37" s="30" t="s">
        <v>94</v>
      </c>
      <c r="D37" s="108"/>
      <c r="E37" s="109">
        <v>-5.4049184758129899E-2</v>
      </c>
      <c r="F37" s="109">
        <v>6.0207300585849479</v>
      </c>
      <c r="G37" s="109">
        <v>-0.96914052537617945</v>
      </c>
      <c r="H37" s="109">
        <v>1.0473001974418406</v>
      </c>
      <c r="I37" s="109">
        <v>34.525528842069491</v>
      </c>
      <c r="J37" s="109">
        <v>-1.7050836754025893</v>
      </c>
      <c r="K37" s="109">
        <v>-0.71313845165435263</v>
      </c>
      <c r="L37" s="109">
        <v>-1.9347741685000648</v>
      </c>
      <c r="M37" s="110">
        <v>1.5836357637743319</v>
      </c>
      <c r="N37" s="109">
        <v>5.4563169860344267</v>
      </c>
      <c r="O37" s="111">
        <v>15.922389898367726</v>
      </c>
      <c r="P37" s="109">
        <v>9.840595111583422</v>
      </c>
      <c r="Q37" s="109">
        <v>3.7925696594427247</v>
      </c>
      <c r="R37" s="109">
        <v>2.4748322147651005</v>
      </c>
      <c r="S37" s="109">
        <v>5.3031336698958471</v>
      </c>
      <c r="T37" s="109">
        <v>2.8808361767373558</v>
      </c>
      <c r="U37" s="109">
        <v>3.1024349286314021</v>
      </c>
      <c r="V37" s="109">
        <v>1.7142391791196709</v>
      </c>
      <c r="W37" s="112">
        <v>-2.5340272217774218</v>
      </c>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row>
    <row r="38" spans="1:91" s="16" customFormat="1" ht="21" customHeight="1" x14ac:dyDescent="0.15">
      <c r="A38" s="8"/>
      <c r="B38" s="17"/>
      <c r="C38" s="30" t="s">
        <v>95</v>
      </c>
      <c r="D38" s="108"/>
      <c r="E38" s="109">
        <v>4.425813998830181</v>
      </c>
      <c r="F38" s="109">
        <v>2.2778192681105303</v>
      </c>
      <c r="G38" s="109">
        <v>2.5374224169404895</v>
      </c>
      <c r="H38" s="109">
        <v>-1.6912942852056259</v>
      </c>
      <c r="I38" s="109">
        <v>31.383556682361462</v>
      </c>
      <c r="J38" s="109">
        <v>-4.7691247415575466</v>
      </c>
      <c r="K38" s="109">
        <v>-1.9394992039368939</v>
      </c>
      <c r="L38" s="109">
        <v>1.7859778597785976</v>
      </c>
      <c r="M38" s="110">
        <v>15.574245939675174</v>
      </c>
      <c r="N38" s="109">
        <v>36.198243412797993</v>
      </c>
      <c r="O38" s="111">
        <v>18.010133578995855</v>
      </c>
      <c r="P38" s="109">
        <v>2.7712724434035909</v>
      </c>
      <c r="Q38" s="109">
        <v>8.9403721990125327</v>
      </c>
      <c r="R38" s="109">
        <v>11.246688049086599</v>
      </c>
      <c r="S38" s="109">
        <v>6.7188968975242878</v>
      </c>
      <c r="T38" s="109">
        <v>1.3096846185470137</v>
      </c>
      <c r="U38" s="109">
        <v>1.7217391304347827</v>
      </c>
      <c r="V38" s="109">
        <v>4.8327349404456603</v>
      </c>
      <c r="W38" s="112">
        <v>-1.2285947268279422</v>
      </c>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row>
    <row r="39" spans="1:91" s="16" customFormat="1" ht="21" customHeight="1" x14ac:dyDescent="0.15">
      <c r="A39" s="8"/>
      <c r="B39" s="17"/>
      <c r="C39" s="30" t="s">
        <v>97</v>
      </c>
      <c r="D39" s="108"/>
      <c r="E39" s="109">
        <v>-7.9854208084824396</v>
      </c>
      <c r="F39" s="109">
        <v>3.8530788620813827</v>
      </c>
      <c r="G39" s="109">
        <v>-6.6227461858529821</v>
      </c>
      <c r="H39" s="109">
        <v>19.197920534719643</v>
      </c>
      <c r="I39" s="109">
        <v>37.320872274143305</v>
      </c>
      <c r="J39" s="109">
        <v>10.934664246823957</v>
      </c>
      <c r="K39" s="109">
        <v>-0.59304703476482623</v>
      </c>
      <c r="L39" s="109">
        <v>-0.14400329150380581</v>
      </c>
      <c r="M39" s="110">
        <v>4.1821178409559128</v>
      </c>
      <c r="N39" s="109">
        <v>6.6442554874431483</v>
      </c>
      <c r="O39" s="111">
        <v>4.5058409048766919</v>
      </c>
      <c r="P39" s="109">
        <v>12.952448545067424</v>
      </c>
      <c r="Q39" s="109">
        <v>14.310398994659126</v>
      </c>
      <c r="R39" s="109">
        <v>19.857083963171636</v>
      </c>
      <c r="S39" s="109">
        <v>0.20637468470534281</v>
      </c>
      <c r="T39" s="109">
        <v>1.2929061784897025</v>
      </c>
      <c r="U39" s="109">
        <v>-3.3999774087879819</v>
      </c>
      <c r="V39" s="109">
        <v>-2.2333956969130027</v>
      </c>
      <c r="W39" s="112">
        <v>-1.901686401148188</v>
      </c>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row>
    <row r="40" spans="1:91" s="16" customFormat="1" ht="21" customHeight="1" x14ac:dyDescent="0.15">
      <c r="A40" s="8"/>
      <c r="B40" s="17"/>
      <c r="C40" s="30" t="s">
        <v>98</v>
      </c>
      <c r="D40" s="108"/>
      <c r="E40" s="109">
        <v>8.5369278292614439</v>
      </c>
      <c r="F40" s="109">
        <v>7.4773609314359639</v>
      </c>
      <c r="G40" s="109">
        <v>-0.79441502166586431</v>
      </c>
      <c r="H40" s="109">
        <v>-1.7471487503033245</v>
      </c>
      <c r="I40" s="109">
        <v>29.291183008150163</v>
      </c>
      <c r="J40" s="109">
        <v>-0.51575931232091687</v>
      </c>
      <c r="K40" s="109">
        <v>-3.4754224270353302</v>
      </c>
      <c r="L40" s="109">
        <v>-3.2822757111597372</v>
      </c>
      <c r="M40" s="110">
        <v>-3.6199095022624439</v>
      </c>
      <c r="N40" s="109">
        <v>3.7772087067861717</v>
      </c>
      <c r="O40" s="111">
        <v>8.3487559119884835</v>
      </c>
      <c r="P40" s="109">
        <v>6.9462896185234397</v>
      </c>
      <c r="Q40" s="109">
        <v>3.2120674356699199</v>
      </c>
      <c r="R40" s="109">
        <v>1.4099037138927097</v>
      </c>
      <c r="S40" s="109">
        <v>-0.76297049847405907</v>
      </c>
      <c r="T40" s="109">
        <v>-0.30753459764223479</v>
      </c>
      <c r="U40" s="109">
        <v>-2.1422450728363325</v>
      </c>
      <c r="V40" s="109">
        <v>-3.3975481611208407</v>
      </c>
      <c r="W40" s="112">
        <v>0.8701957940536621</v>
      </c>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row>
    <row r="41" spans="1:91" s="16" customFormat="1" ht="21" customHeight="1" x14ac:dyDescent="0.15">
      <c r="A41" s="8"/>
      <c r="B41" s="17"/>
      <c r="C41" s="30" t="s">
        <v>99</v>
      </c>
      <c r="D41" s="108"/>
      <c r="E41" s="109">
        <v>4.1495281877570775</v>
      </c>
      <c r="F41" s="109">
        <v>0.31362527587408529</v>
      </c>
      <c r="G41" s="109">
        <v>-5.5581287633163505</v>
      </c>
      <c r="H41" s="109">
        <v>0.63756743501716528</v>
      </c>
      <c r="I41" s="109">
        <v>33.857212475633531</v>
      </c>
      <c r="J41" s="109">
        <v>-0.29125329935378175</v>
      </c>
      <c r="K41" s="109">
        <v>-5.3126426289365583</v>
      </c>
      <c r="L41" s="109">
        <v>-5.0130145570230402</v>
      </c>
      <c r="M41" s="110">
        <v>-0.86268141682736221</v>
      </c>
      <c r="N41" s="109">
        <v>1.1977886977886978</v>
      </c>
      <c r="O41" s="111">
        <v>2.0030349013657056</v>
      </c>
      <c r="P41" s="109">
        <v>1.7058415154219975</v>
      </c>
      <c r="Q41" s="109">
        <v>1.1311555338859092</v>
      </c>
      <c r="R41" s="109">
        <v>2.6901938096615563</v>
      </c>
      <c r="S41" s="109">
        <v>2.8169014084507045</v>
      </c>
      <c r="T41" s="109">
        <v>0.57534246575342463</v>
      </c>
      <c r="U41" s="109">
        <v>-1.5890311450104424</v>
      </c>
      <c r="V41" s="109">
        <v>-2.2605646798302268</v>
      </c>
      <c r="W41" s="112">
        <v>-3.7383177570093453</v>
      </c>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row>
    <row r="42" spans="1:91" s="16" customFormat="1" ht="21" customHeight="1" x14ac:dyDescent="0.15">
      <c r="A42" s="8"/>
      <c r="B42" s="17"/>
      <c r="C42" s="30" t="s">
        <v>100</v>
      </c>
      <c r="D42" s="108"/>
      <c r="E42" s="109">
        <v>30.607540005424465</v>
      </c>
      <c r="F42" s="109">
        <v>-20.08098847471706</v>
      </c>
      <c r="G42" s="109">
        <v>-1.4161361569442639</v>
      </c>
      <c r="H42" s="109">
        <v>-5.3241960991038475</v>
      </c>
      <c r="I42" s="109">
        <v>21.116369710467705</v>
      </c>
      <c r="J42" s="109">
        <v>0.50568900126422256</v>
      </c>
      <c r="K42" s="109">
        <v>-5.534591194968554</v>
      </c>
      <c r="L42" s="109">
        <v>-6.5367388935964161</v>
      </c>
      <c r="M42" s="110">
        <v>-7.162284678150499</v>
      </c>
      <c r="N42" s="109">
        <v>-6.6964285714285712</v>
      </c>
      <c r="O42" s="111">
        <v>-1.7793062200956937</v>
      </c>
      <c r="P42" s="109">
        <v>-2.0398843050692648</v>
      </c>
      <c r="Q42" s="109">
        <v>1.4296814296814297</v>
      </c>
      <c r="R42" s="109">
        <v>-6.5880189980082733</v>
      </c>
      <c r="S42" s="109">
        <v>-5.7241266196490077</v>
      </c>
      <c r="T42" s="109">
        <v>-8.9422407794015299</v>
      </c>
      <c r="U42" s="109">
        <v>-6.9545280855941911</v>
      </c>
      <c r="V42" s="109">
        <v>-7.9260780287474342</v>
      </c>
      <c r="W42" s="112">
        <v>-13.559322033898304</v>
      </c>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row>
    <row r="43" spans="1:91" s="16" customFormat="1" ht="21" customHeight="1" x14ac:dyDescent="0.15">
      <c r="A43" s="8"/>
      <c r="B43" s="17"/>
      <c r="C43" s="30" t="s">
        <v>101</v>
      </c>
      <c r="D43" s="108"/>
      <c r="E43" s="109">
        <v>2.4040684234858993</v>
      </c>
      <c r="F43" s="109">
        <v>2.4717832957110608</v>
      </c>
      <c r="G43" s="109">
        <v>-6.6361934133715161</v>
      </c>
      <c r="H43" s="109">
        <v>6.1758980711378513</v>
      </c>
      <c r="I43" s="109">
        <v>15.977777777777776</v>
      </c>
      <c r="J43" s="109">
        <v>0.98198888675991558</v>
      </c>
      <c r="K43" s="109">
        <v>-4.0889900858593045</v>
      </c>
      <c r="L43" s="109">
        <v>-9.5751520846728315</v>
      </c>
      <c r="M43" s="110">
        <v>-6.8369523601159541</v>
      </c>
      <c r="N43" s="109">
        <v>-3.7397992132918452</v>
      </c>
      <c r="O43" s="111">
        <v>-3.5008538667967799</v>
      </c>
      <c r="P43" s="109">
        <v>-2.3448363038806725</v>
      </c>
      <c r="Q43" s="109">
        <v>-1.527409229176105</v>
      </c>
      <c r="R43" s="109">
        <v>-3.1810713112060469</v>
      </c>
      <c r="S43" s="109">
        <v>-2.7696694046568462</v>
      </c>
      <c r="T43" s="109">
        <v>-4.8244082943517421</v>
      </c>
      <c r="U43" s="109">
        <v>-5.112969483568075</v>
      </c>
      <c r="V43" s="109">
        <v>-6.8805566293003482</v>
      </c>
      <c r="W43" s="112">
        <v>-8.4516396845163975</v>
      </c>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row>
    <row r="44" spans="1:91" s="16" customFormat="1" ht="21" customHeight="1" x14ac:dyDescent="0.15">
      <c r="A44" s="8"/>
      <c r="B44" s="17"/>
      <c r="C44" s="30" t="s">
        <v>102</v>
      </c>
      <c r="D44" s="108"/>
      <c r="E44" s="109">
        <v>10.401036693493385</v>
      </c>
      <c r="F44" s="109">
        <v>-1.0193365046024587</v>
      </c>
      <c r="G44" s="109">
        <v>12.301834976906752</v>
      </c>
      <c r="H44" s="109">
        <v>-10.265103095648307</v>
      </c>
      <c r="I44" s="109">
        <v>17.3355629877369</v>
      </c>
      <c r="J44" s="109">
        <v>-0.10029031406703615</v>
      </c>
      <c r="K44" s="109">
        <v>-5.4052626017119305</v>
      </c>
      <c r="L44" s="109">
        <v>-5.5521420990895383</v>
      </c>
      <c r="M44" s="110">
        <v>-9.7167189070908986</v>
      </c>
      <c r="N44" s="109">
        <v>-7.9064587973273941</v>
      </c>
      <c r="O44" s="111">
        <v>-5.0430329326410135</v>
      </c>
      <c r="P44" s="109">
        <v>-3.2059925093632957</v>
      </c>
      <c r="Q44" s="109">
        <v>-1.8340814115462001</v>
      </c>
      <c r="R44" s="109">
        <v>-4.4698462751281038</v>
      </c>
      <c r="S44" s="109">
        <v>-3.6062056444957911</v>
      </c>
      <c r="T44" s="109">
        <v>-3.4158034414861738</v>
      </c>
      <c r="U44" s="109">
        <v>-6.5325296933167882</v>
      </c>
      <c r="V44" s="109">
        <v>-9.6254148885727844</v>
      </c>
      <c r="W44" s="112">
        <v>-11.941238195173137</v>
      </c>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row>
    <row r="45" spans="1:91" s="16" customFormat="1" ht="21" customHeight="1" x14ac:dyDescent="0.15">
      <c r="A45" s="8"/>
      <c r="B45" s="17"/>
      <c r="C45" s="30" t="s">
        <v>103</v>
      </c>
      <c r="D45" s="108"/>
      <c r="E45" s="109">
        <v>3.7631941257457551</v>
      </c>
      <c r="F45" s="109">
        <v>5.9708093763821317</v>
      </c>
      <c r="G45" s="109">
        <v>0.35475792988313859</v>
      </c>
      <c r="H45" s="109">
        <v>-4.2212518195050945</v>
      </c>
      <c r="I45" s="109">
        <v>12.136343899261833</v>
      </c>
      <c r="J45" s="109">
        <v>-1.9361084220716362E-2</v>
      </c>
      <c r="K45" s="109">
        <v>-1.3361735089078235</v>
      </c>
      <c r="L45" s="109">
        <v>-7.2620215897939158</v>
      </c>
      <c r="M45" s="110">
        <v>-8.1904761904761916</v>
      </c>
      <c r="N45" s="109">
        <v>-5.94744121715076</v>
      </c>
      <c r="O45" s="111">
        <v>-5.9558823529411757</v>
      </c>
      <c r="P45" s="109">
        <v>-6.7500651550690645</v>
      </c>
      <c r="Q45" s="109">
        <v>-4.3599776411403015</v>
      </c>
      <c r="R45" s="109">
        <v>-2.8930450029222676</v>
      </c>
      <c r="S45" s="109">
        <v>-3.8218477279566656</v>
      </c>
      <c r="T45" s="109">
        <v>-6.7584480600750938</v>
      </c>
      <c r="U45" s="109">
        <v>-4.2281879194630871</v>
      </c>
      <c r="V45" s="109">
        <v>-11.913104414856342</v>
      </c>
      <c r="W45" s="112">
        <v>-10.063643595863166</v>
      </c>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row>
    <row r="46" spans="1:91" s="16" customFormat="1" ht="21" customHeight="1" x14ac:dyDescent="0.15">
      <c r="A46" s="8"/>
      <c r="B46" s="17"/>
      <c r="C46" s="30" t="s">
        <v>104</v>
      </c>
      <c r="D46" s="108"/>
      <c r="E46" s="109">
        <v>0.10130779149014552</v>
      </c>
      <c r="F46" s="109">
        <v>0</v>
      </c>
      <c r="G46" s="109">
        <v>-7.0015640813322291</v>
      </c>
      <c r="H46" s="109">
        <v>1.3058963197467353</v>
      </c>
      <c r="I46" s="109">
        <v>46.85546875</v>
      </c>
      <c r="J46" s="109">
        <v>3.9898922729086315</v>
      </c>
      <c r="K46" s="109">
        <v>1.9503772860979665</v>
      </c>
      <c r="L46" s="109">
        <v>-0.56451107068933082</v>
      </c>
      <c r="M46" s="110">
        <v>-6.4845770516621464</v>
      </c>
      <c r="N46" s="109">
        <v>-0.1821247892074199</v>
      </c>
      <c r="O46" s="111">
        <v>5.4466819840518985</v>
      </c>
      <c r="P46" s="109">
        <v>7.6262496795693409</v>
      </c>
      <c r="Q46" s="109">
        <v>6.9727283553650112</v>
      </c>
      <c r="R46" s="109">
        <v>4.814917895908712</v>
      </c>
      <c r="S46" s="109">
        <v>6.1072756240042487</v>
      </c>
      <c r="T46" s="109">
        <v>-1.6366366366366367</v>
      </c>
      <c r="U46" s="109">
        <v>-1.938635322851473</v>
      </c>
      <c r="V46" s="109">
        <v>-2.3246160232461603</v>
      </c>
      <c r="W46" s="112">
        <v>-3.7877178070548236</v>
      </c>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row>
    <row r="47" spans="1:91" s="16" customFormat="1" ht="21" customHeight="1" x14ac:dyDescent="0.15">
      <c r="A47" s="8"/>
      <c r="B47" s="41"/>
      <c r="C47" s="42" t="s">
        <v>105</v>
      </c>
      <c r="D47" s="113"/>
      <c r="E47" s="114">
        <v>37.49539594843462</v>
      </c>
      <c r="F47" s="114">
        <v>-22.073399410661665</v>
      </c>
      <c r="G47" s="114">
        <v>23.410106565830183</v>
      </c>
      <c r="H47" s="114">
        <v>-19.97214484679666</v>
      </c>
      <c r="I47" s="114">
        <v>17.542638357117994</v>
      </c>
      <c r="J47" s="114">
        <v>13.236600533017469</v>
      </c>
      <c r="K47" s="114">
        <v>74.895397489539747</v>
      </c>
      <c r="L47" s="114">
        <v>41.088516746411486</v>
      </c>
      <c r="M47" s="115">
        <v>-65.970750317931319</v>
      </c>
      <c r="N47" s="114">
        <v>-21.364061040174402</v>
      </c>
      <c r="O47" s="116">
        <v>-10.297029702970297</v>
      </c>
      <c r="P47" s="114">
        <v>-5.8719646799116996</v>
      </c>
      <c r="Q47" s="114">
        <v>-6.1444652908067541</v>
      </c>
      <c r="R47" s="114">
        <v>-5.4472763618190898</v>
      </c>
      <c r="S47" s="114">
        <v>5.2854122621564484E-2</v>
      </c>
      <c r="T47" s="114">
        <v>13.629160063391444</v>
      </c>
      <c r="U47" s="114">
        <v>-7.8103207810320781</v>
      </c>
      <c r="V47" s="114">
        <v>-12.607160867372668</v>
      </c>
      <c r="W47" s="117">
        <v>-7.1552221581073283</v>
      </c>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row>
    <row r="48" spans="1:91" s="16" customFormat="1" ht="21" customHeight="1" x14ac:dyDescent="0.15">
      <c r="A48" s="8"/>
      <c r="C48" s="48"/>
      <c r="D48" s="3"/>
      <c r="E48" s="118"/>
      <c r="F48" s="118"/>
      <c r="G48" s="118"/>
      <c r="H48" s="118"/>
      <c r="I48" s="118"/>
      <c r="J48" s="118"/>
      <c r="K48" s="118"/>
      <c r="L48" s="118"/>
      <c r="M48" s="118"/>
      <c r="N48" s="118"/>
      <c r="O48" s="118"/>
      <c r="P48" s="118"/>
      <c r="Q48" s="118"/>
      <c r="R48" s="118"/>
      <c r="S48" s="118"/>
      <c r="T48" s="118"/>
      <c r="U48" s="118"/>
      <c r="V48" s="118"/>
      <c r="W48" s="11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row>
    <row r="49" spans="1:91" s="16" customFormat="1" ht="21" customHeight="1" x14ac:dyDescent="0.15">
      <c r="A49" s="8"/>
      <c r="B49" s="9"/>
      <c r="C49" s="51" t="s">
        <v>107</v>
      </c>
      <c r="D49" s="105"/>
      <c r="E49" s="102">
        <v>9.8399131732465062</v>
      </c>
      <c r="F49" s="102">
        <v>6.0265182861307016</v>
      </c>
      <c r="G49" s="102">
        <v>4.3754677912100393</v>
      </c>
      <c r="H49" s="102">
        <v>5.6585926622450771</v>
      </c>
      <c r="I49" s="102">
        <v>11.417238620128712</v>
      </c>
      <c r="J49" s="102">
        <v>7.1039352274316379</v>
      </c>
      <c r="K49" s="102">
        <v>6.1686867502141061</v>
      </c>
      <c r="L49" s="102">
        <v>9.9332157730837043</v>
      </c>
      <c r="M49" s="119">
        <v>12.205707524900031</v>
      </c>
      <c r="N49" s="102">
        <v>8.9417911633149316</v>
      </c>
      <c r="O49" s="102">
        <v>9.2004175592020463</v>
      </c>
      <c r="P49" s="102">
        <v>5.6829835770311385</v>
      </c>
      <c r="Q49" s="102">
        <v>3.3658905705871995</v>
      </c>
      <c r="R49" s="102">
        <v>1.9046479755963728</v>
      </c>
      <c r="S49" s="102">
        <v>1.0922351776285737</v>
      </c>
      <c r="T49" s="102">
        <v>0.30507122535890363</v>
      </c>
      <c r="U49" s="102">
        <v>0.94716059449521883</v>
      </c>
      <c r="V49" s="102">
        <v>0.66727498011762387</v>
      </c>
      <c r="W49" s="107">
        <v>-0.96647848919785384</v>
      </c>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row>
    <row r="50" spans="1:91" s="16" customFormat="1" ht="21" customHeight="1" x14ac:dyDescent="0.15">
      <c r="A50" s="8"/>
      <c r="B50" s="17"/>
      <c r="C50" s="30" t="s">
        <v>108</v>
      </c>
      <c r="D50" s="108"/>
      <c r="E50" s="109">
        <v>3.0283937977457298</v>
      </c>
      <c r="F50" s="109">
        <v>3.3746414021961026</v>
      </c>
      <c r="G50" s="109">
        <v>5.3097229653021545</v>
      </c>
      <c r="H50" s="109">
        <v>0.15076041072918472</v>
      </c>
      <c r="I50" s="109">
        <v>23.060902128501965</v>
      </c>
      <c r="J50" s="109">
        <v>1.3284761065327912</v>
      </c>
      <c r="K50" s="109">
        <v>2.3512407764485648</v>
      </c>
      <c r="L50" s="109">
        <v>1.3126090609448717</v>
      </c>
      <c r="M50" s="110">
        <v>3.0725116578740885</v>
      </c>
      <c r="N50" s="109">
        <v>3.8040568767309804</v>
      </c>
      <c r="O50" s="109">
        <v>6.4531611456917313</v>
      </c>
      <c r="P50" s="109">
        <v>4.8642518097425054</v>
      </c>
      <c r="Q50" s="109">
        <v>2.6464422576208726</v>
      </c>
      <c r="R50" s="109">
        <v>1.1787967479674797</v>
      </c>
      <c r="S50" s="109">
        <v>1.1244362390911942</v>
      </c>
      <c r="T50" s="109">
        <v>9.3063702867429987E-2</v>
      </c>
      <c r="U50" s="109">
        <v>-0.51010428177672773</v>
      </c>
      <c r="V50" s="109">
        <v>-1.6893194463240193</v>
      </c>
      <c r="W50" s="112">
        <v>-3.2782627441100618</v>
      </c>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row>
    <row r="51" spans="1:91" s="16" customFormat="1" ht="21" customHeight="1" x14ac:dyDescent="0.15">
      <c r="A51" s="8"/>
      <c r="B51" s="17"/>
      <c r="C51" s="30" t="s">
        <v>109</v>
      </c>
      <c r="D51" s="108"/>
      <c r="E51" s="109">
        <v>3.2563576702214929</v>
      </c>
      <c r="F51" s="109">
        <v>1.4487226850031183</v>
      </c>
      <c r="G51" s="109">
        <v>-1.1527648344075243</v>
      </c>
      <c r="H51" s="109">
        <v>0.45713470817058971</v>
      </c>
      <c r="I51" s="109">
        <v>24.900629347466051</v>
      </c>
      <c r="J51" s="109">
        <v>0.46094152041244796</v>
      </c>
      <c r="K51" s="109">
        <v>-2.6373101447817904</v>
      </c>
      <c r="L51" s="109">
        <v>-3.232616014279674</v>
      </c>
      <c r="M51" s="110">
        <v>-2.9506731243912525</v>
      </c>
      <c r="N51" s="109">
        <v>0.1529472417941227</v>
      </c>
      <c r="O51" s="109">
        <v>4.9438048010432576</v>
      </c>
      <c r="P51" s="109">
        <v>8.6657662989983688</v>
      </c>
      <c r="Q51" s="109">
        <v>6.855531581307309</v>
      </c>
      <c r="R51" s="109">
        <v>4.0534299119639972</v>
      </c>
      <c r="S51" s="109">
        <v>3.344745923269504</v>
      </c>
      <c r="T51" s="109">
        <v>1.6433886018233101</v>
      </c>
      <c r="U51" s="109">
        <v>0.19814072371607902</v>
      </c>
      <c r="V51" s="109">
        <v>-1.6218495822586574</v>
      </c>
      <c r="W51" s="112">
        <v>-2.3153932613639334</v>
      </c>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row>
    <row r="52" spans="1:91" s="16" customFormat="1" ht="21" customHeight="1" x14ac:dyDescent="0.15">
      <c r="A52" s="8"/>
      <c r="B52" s="17"/>
      <c r="C52" s="30" t="s">
        <v>110</v>
      </c>
      <c r="D52" s="108"/>
      <c r="E52" s="109">
        <v>8.758522680144436</v>
      </c>
      <c r="F52" s="109">
        <v>4.1595485051860894</v>
      </c>
      <c r="G52" s="109">
        <v>7.4152718184525126</v>
      </c>
      <c r="H52" s="109">
        <v>1.467834875393089</v>
      </c>
      <c r="I52" s="109">
        <v>20.32586594530683</v>
      </c>
      <c r="J52" s="109">
        <v>3.9134092144149242</v>
      </c>
      <c r="K52" s="109">
        <v>2.1907013396375099</v>
      </c>
      <c r="L52" s="109">
        <v>4.5359906903707028</v>
      </c>
      <c r="M52" s="110">
        <v>2.9942629519476118</v>
      </c>
      <c r="N52" s="109">
        <v>1.2693420842733756</v>
      </c>
      <c r="O52" s="109">
        <v>4.0142606392212583</v>
      </c>
      <c r="P52" s="109">
        <v>3.0644129400747326</v>
      </c>
      <c r="Q52" s="109">
        <v>3.3877313565319609</v>
      </c>
      <c r="R52" s="109">
        <v>2.2310849419169578</v>
      </c>
      <c r="S52" s="109">
        <v>2.7302621312670765</v>
      </c>
      <c r="T52" s="109">
        <v>-0.14389085285019884</v>
      </c>
      <c r="U52" s="109">
        <v>-0.73985158715451693</v>
      </c>
      <c r="V52" s="109">
        <v>-3.0090502780842838</v>
      </c>
      <c r="W52" s="112">
        <v>-3.197782150911415</v>
      </c>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row>
    <row r="53" spans="1:91" s="16" customFormat="1" ht="21" customHeight="1" x14ac:dyDescent="0.15">
      <c r="A53" s="8"/>
      <c r="B53" s="41"/>
      <c r="C53" s="42" t="s">
        <v>111</v>
      </c>
      <c r="D53" s="113"/>
      <c r="E53" s="114">
        <v>2.0803121204313739</v>
      </c>
      <c r="F53" s="114">
        <v>4.9959977212250584</v>
      </c>
      <c r="G53" s="114">
        <v>5.5110268614482241</v>
      </c>
      <c r="H53" s="114">
        <v>9.2616340001171693</v>
      </c>
      <c r="I53" s="114">
        <v>12.543863307338054</v>
      </c>
      <c r="J53" s="114">
        <v>2.6314675023556688</v>
      </c>
      <c r="K53" s="114">
        <v>4.1964750847186618</v>
      </c>
      <c r="L53" s="114">
        <v>-1.2761554949433949</v>
      </c>
      <c r="M53" s="115">
        <v>-6.0796750821069523</v>
      </c>
      <c r="N53" s="114">
        <v>-5.8533981100848864</v>
      </c>
      <c r="O53" s="114">
        <v>0.66290134168055981</v>
      </c>
      <c r="P53" s="114">
        <v>-0.93794890572627665</v>
      </c>
      <c r="Q53" s="114">
        <v>-0.34233721922092691</v>
      </c>
      <c r="R53" s="114">
        <v>-1.8436729663106</v>
      </c>
      <c r="S53" s="114">
        <v>-0.67900265671416193</v>
      </c>
      <c r="T53" s="114">
        <v>-0.67427962703908129</v>
      </c>
      <c r="U53" s="114">
        <v>-2.4084102842124491</v>
      </c>
      <c r="V53" s="114">
        <v>-4.8813477447014071</v>
      </c>
      <c r="W53" s="117">
        <v>-5.3667331107245788</v>
      </c>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row>
    <row r="54" spans="1:91" s="16" customFormat="1" ht="14.25" customHeight="1" x14ac:dyDescent="0.15">
      <c r="A54" s="8"/>
      <c r="B54" s="8"/>
      <c r="C54" s="8"/>
      <c r="D54" s="97"/>
      <c r="E54" s="120"/>
      <c r="F54" s="120"/>
      <c r="G54" s="120"/>
      <c r="H54" s="120"/>
      <c r="I54" s="120"/>
      <c r="J54" s="120"/>
      <c r="K54" s="120"/>
      <c r="L54" s="120"/>
      <c r="M54" s="120"/>
      <c r="N54" s="120"/>
      <c r="O54" s="120"/>
      <c r="P54" s="120"/>
      <c r="Q54" s="120"/>
      <c r="R54" s="120"/>
      <c r="S54" s="120"/>
      <c r="T54" s="120"/>
      <c r="U54" s="120"/>
      <c r="V54" s="120"/>
      <c r="W54" s="120"/>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row>
    <row r="55" spans="1:91" s="16" customFormat="1" ht="14.25" customHeight="1" x14ac:dyDescent="0.15">
      <c r="B55" s="8"/>
      <c r="C55" s="8" t="s">
        <v>112</v>
      </c>
      <c r="D55" s="97"/>
      <c r="E55" s="120"/>
      <c r="F55" s="120"/>
      <c r="G55" s="120"/>
      <c r="H55" s="120"/>
      <c r="I55" s="120"/>
      <c r="J55" s="120"/>
      <c r="K55" s="120"/>
      <c r="L55" s="120"/>
      <c r="M55" s="120"/>
      <c r="N55" s="120"/>
      <c r="O55" s="120"/>
      <c r="P55" s="120"/>
      <c r="Q55" s="120"/>
      <c r="R55" s="120"/>
      <c r="S55" s="120"/>
      <c r="T55" s="120"/>
      <c r="U55" s="120"/>
      <c r="V55" s="120"/>
      <c r="W55" s="120"/>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row>
    <row r="56" spans="1:91" s="16" customFormat="1" ht="14.25" customHeight="1" x14ac:dyDescent="0.15">
      <c r="C56" s="54" t="s">
        <v>113</v>
      </c>
      <c r="X56" s="8"/>
    </row>
    <row r="57" spans="1:91" x14ac:dyDescent="0.15">
      <c r="C57" s="54" t="s">
        <v>114</v>
      </c>
    </row>
  </sheetData>
  <mergeCells count="20">
    <mergeCell ref="V3:V4"/>
    <mergeCell ref="W3:W4"/>
    <mergeCell ref="P3:P4"/>
    <mergeCell ref="Q3:Q4"/>
    <mergeCell ref="R3:R4"/>
    <mergeCell ref="S3:S4"/>
    <mergeCell ref="T3:T4"/>
    <mergeCell ref="U3:U4"/>
    <mergeCell ref="O3:O4"/>
    <mergeCell ref="D3:D4"/>
    <mergeCell ref="E3:E4"/>
    <mergeCell ref="F3:F4"/>
    <mergeCell ref="G3:G4"/>
    <mergeCell ref="H3:H4"/>
    <mergeCell ref="I3:I4"/>
    <mergeCell ref="J3:J4"/>
    <mergeCell ref="K3:K4"/>
    <mergeCell ref="L3:L4"/>
    <mergeCell ref="M3:M4"/>
    <mergeCell ref="N3:N4"/>
  </mergeCells>
  <phoneticPr fontId="3"/>
  <pageMargins left="0.74803149606299213" right="0.74803149606299213" top="0.78740157480314965" bottom="0.78740157480314965" header="0" footer="0"/>
  <pageSetup paperSize="9" scale="69" fitToWidth="2" orientation="portrait" r:id="rId1"/>
  <colBreaks count="1" manualBreakCount="1">
    <brk id="14" max="5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M66"/>
  <sheetViews>
    <sheetView view="pageBreakPreview" zoomScale="70" zoomScaleNormal="85" zoomScaleSheetLayoutView="70" workbookViewId="0">
      <selection activeCell="T8" sqref="T8"/>
    </sheetView>
  </sheetViews>
  <sheetFormatPr defaultRowHeight="13.5" x14ac:dyDescent="0.15"/>
  <cols>
    <col min="1" max="1" width="1.125" style="4" customWidth="1"/>
    <col min="2" max="2" width="0.75" style="4" customWidth="1"/>
    <col min="3" max="3" width="9.875" style="55" customWidth="1"/>
    <col min="4" max="23" width="9" style="4" customWidth="1"/>
    <col min="24" max="24" width="1.125" style="4" customWidth="1"/>
    <col min="25" max="16384" width="9" style="4"/>
  </cols>
  <sheetData>
    <row r="1" spans="1:91" s="1" customFormat="1" ht="18.75" customHeight="1" x14ac:dyDescent="0.15">
      <c r="C1" s="2" t="s">
        <v>0</v>
      </c>
      <c r="P1" s="3"/>
      <c r="X1" s="3"/>
    </row>
    <row r="2" spans="1:91" ht="21" customHeight="1" x14ac:dyDescent="0.15">
      <c r="C2" s="5"/>
      <c r="J2" s="6"/>
      <c r="P2" s="7"/>
      <c r="X2" s="7"/>
    </row>
    <row r="3" spans="1:91" s="16" customFormat="1" ht="21" customHeight="1" x14ac:dyDescent="0.15">
      <c r="A3" s="8"/>
      <c r="B3" s="9"/>
      <c r="C3" s="10"/>
      <c r="D3" s="11" t="s">
        <v>1</v>
      </c>
      <c r="E3" s="12" t="s">
        <v>2</v>
      </c>
      <c r="F3" s="12" t="s">
        <v>3</v>
      </c>
      <c r="G3" s="12" t="s">
        <v>4</v>
      </c>
      <c r="H3" s="12" t="s">
        <v>5</v>
      </c>
      <c r="I3" s="12" t="s">
        <v>6</v>
      </c>
      <c r="J3" s="12" t="s">
        <v>7</v>
      </c>
      <c r="K3" s="12" t="s">
        <v>8</v>
      </c>
      <c r="L3" s="12" t="s">
        <v>9</v>
      </c>
      <c r="M3" s="13" t="s">
        <v>10</v>
      </c>
      <c r="N3" s="12" t="s">
        <v>11</v>
      </c>
      <c r="O3" s="14" t="s">
        <v>12</v>
      </c>
      <c r="P3" s="12" t="s">
        <v>13</v>
      </c>
      <c r="Q3" s="12" t="s">
        <v>14</v>
      </c>
      <c r="R3" s="12" t="s">
        <v>15</v>
      </c>
      <c r="S3" s="12" t="s">
        <v>16</v>
      </c>
      <c r="T3" s="12" t="s">
        <v>17</v>
      </c>
      <c r="U3" s="14" t="s">
        <v>18</v>
      </c>
      <c r="V3" s="14" t="s">
        <v>19</v>
      </c>
      <c r="W3" s="15" t="s">
        <v>20</v>
      </c>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row>
    <row r="4" spans="1:91" s="16" customFormat="1" ht="21" customHeight="1" x14ac:dyDescent="0.15">
      <c r="A4" s="8"/>
      <c r="B4" s="17"/>
      <c r="C4" s="18"/>
      <c r="D4" s="19" t="s">
        <v>21</v>
      </c>
      <c r="E4" s="20" t="s">
        <v>22</v>
      </c>
      <c r="F4" s="20" t="s">
        <v>23</v>
      </c>
      <c r="G4" s="20" t="s">
        <v>24</v>
      </c>
      <c r="H4" s="20" t="s">
        <v>25</v>
      </c>
      <c r="I4" s="20" t="s">
        <v>26</v>
      </c>
      <c r="J4" s="20" t="s">
        <v>27</v>
      </c>
      <c r="K4" s="20" t="s">
        <v>28</v>
      </c>
      <c r="L4" s="20" t="s">
        <v>29</v>
      </c>
      <c r="M4" s="21" t="s">
        <v>30</v>
      </c>
      <c r="N4" s="20" t="s">
        <v>31</v>
      </c>
      <c r="O4" s="22" t="s">
        <v>32</v>
      </c>
      <c r="P4" s="20" t="s">
        <v>33</v>
      </c>
      <c r="Q4" s="20" t="s">
        <v>34</v>
      </c>
      <c r="R4" s="20" t="s">
        <v>35</v>
      </c>
      <c r="S4" s="20" t="s">
        <v>36</v>
      </c>
      <c r="T4" s="20" t="s">
        <v>37</v>
      </c>
      <c r="U4" s="20" t="s">
        <v>38</v>
      </c>
      <c r="V4" s="20" t="s">
        <v>39</v>
      </c>
      <c r="W4" s="23" t="s">
        <v>40</v>
      </c>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row>
    <row r="5" spans="1:91" s="16" customFormat="1" ht="21" customHeight="1" x14ac:dyDescent="0.15">
      <c r="A5" s="8"/>
      <c r="B5" s="24"/>
      <c r="C5" s="25" t="s">
        <v>41</v>
      </c>
      <c r="D5" s="26">
        <v>100</v>
      </c>
      <c r="E5" s="27">
        <v>105.80227654845157</v>
      </c>
      <c r="F5" s="27">
        <v>110.07586938926401</v>
      </c>
      <c r="G5" s="27">
        <v>114.51040578500593</v>
      </c>
      <c r="H5" s="27">
        <v>118.17523242993961</v>
      </c>
      <c r="I5" s="27">
        <v>139.52882000554527</v>
      </c>
      <c r="J5" s="27">
        <v>144.27880203475968</v>
      </c>
      <c r="K5" s="27">
        <v>148.09178263658029</v>
      </c>
      <c r="L5" s="27">
        <v>152.95229666639594</v>
      </c>
      <c r="M5" s="28">
        <v>158.73711588029309</v>
      </c>
      <c r="N5" s="27">
        <v>164.20667617017821</v>
      </c>
      <c r="O5" s="27">
        <v>174.38458227959183</v>
      </c>
      <c r="P5" s="27">
        <v>182.98526022164282</v>
      </c>
      <c r="Q5" s="27">
        <v>189.37343105706495</v>
      </c>
      <c r="R5" s="27">
        <v>192.92399151218794</v>
      </c>
      <c r="S5" s="27">
        <v>196.07434023878272</v>
      </c>
      <c r="T5" s="27">
        <v>196.7637649215867</v>
      </c>
      <c r="U5" s="27">
        <v>196.7195147794541</v>
      </c>
      <c r="V5" s="27">
        <v>194.25000210048142</v>
      </c>
      <c r="W5" s="29">
        <v>189.68775643377461</v>
      </c>
      <c r="X5" s="8"/>
      <c r="Y5" s="8"/>
      <c r="Z5" s="8"/>
      <c r="AA5" s="8"/>
      <c r="AB5" s="8"/>
      <c r="AC5" s="8"/>
      <c r="AD5" s="8"/>
      <c r="AE5" s="8"/>
      <c r="AF5" s="8"/>
      <c r="AG5" s="8"/>
      <c r="AH5" s="8"/>
      <c r="AI5" s="8"/>
      <c r="AJ5" s="8"/>
      <c r="AK5" s="8"/>
      <c r="AL5" s="8"/>
      <c r="AM5" s="8"/>
      <c r="AN5" s="8"/>
      <c r="AO5" s="8"/>
      <c r="AP5" s="8"/>
      <c r="AQ5" s="8"/>
      <c r="AR5" s="8"/>
      <c r="AS5" s="8"/>
      <c r="AT5" s="8"/>
      <c r="AU5" s="8"/>
      <c r="AV5" s="8"/>
      <c r="AW5" s="121"/>
      <c r="AX5" s="121"/>
      <c r="AY5" s="121"/>
      <c r="AZ5" s="121"/>
      <c r="BA5" s="121"/>
      <c r="BB5" s="121"/>
      <c r="BC5" s="121"/>
      <c r="BD5" s="121"/>
      <c r="BE5" s="121"/>
      <c r="BF5" s="121"/>
      <c r="BG5" s="121"/>
      <c r="BH5" s="121"/>
      <c r="BI5" s="121"/>
      <c r="BJ5" s="121"/>
      <c r="BK5" s="121"/>
      <c r="BL5" s="121"/>
      <c r="BM5" s="121"/>
      <c r="BN5" s="121"/>
      <c r="BO5" s="121"/>
      <c r="BP5" s="121"/>
      <c r="BQ5" s="8"/>
      <c r="BR5" s="8"/>
      <c r="BS5" s="8"/>
      <c r="BT5" s="8"/>
      <c r="BU5" s="8"/>
      <c r="BV5" s="8"/>
      <c r="BW5" s="8"/>
      <c r="BX5" s="8"/>
      <c r="BY5" s="8"/>
      <c r="BZ5" s="8"/>
      <c r="CA5" s="8"/>
      <c r="CB5" s="8"/>
      <c r="CC5" s="8"/>
      <c r="CD5" s="8"/>
      <c r="CE5" s="8"/>
      <c r="CF5" s="8"/>
      <c r="CG5" s="8"/>
      <c r="CH5" s="8"/>
      <c r="CI5" s="8"/>
      <c r="CJ5" s="8"/>
      <c r="CK5" s="8"/>
      <c r="CL5" s="8"/>
      <c r="CM5" s="8"/>
    </row>
    <row r="6" spans="1:91" s="16" customFormat="1" ht="21" customHeight="1" x14ac:dyDescent="0.15">
      <c r="A6" s="8"/>
      <c r="B6" s="17"/>
      <c r="C6" s="30" t="s">
        <v>42</v>
      </c>
      <c r="D6" s="31">
        <v>100</v>
      </c>
      <c r="E6" s="32">
        <v>117.86590778549424</v>
      </c>
      <c r="F6" s="32">
        <v>128.49851182705865</v>
      </c>
      <c r="G6" s="32">
        <v>137.74411257897759</v>
      </c>
      <c r="H6" s="32">
        <v>144.52117382904285</v>
      </c>
      <c r="I6" s="32">
        <v>148.626050858963</v>
      </c>
      <c r="J6" s="32">
        <v>163.76364158529583</v>
      </c>
      <c r="K6" s="32">
        <v>185.7579238682053</v>
      </c>
      <c r="L6" s="32">
        <v>209.43553861417158</v>
      </c>
      <c r="M6" s="33">
        <v>239.52730927888882</v>
      </c>
      <c r="N6" s="32">
        <v>257.69737872695941</v>
      </c>
      <c r="O6" s="34">
        <v>272.94658242389431</v>
      </c>
      <c r="P6" s="32">
        <v>274.28789619341029</v>
      </c>
      <c r="Q6" s="32">
        <v>275.55610673071902</v>
      </c>
      <c r="R6" s="32">
        <v>274.88708161453712</v>
      </c>
      <c r="S6" s="32">
        <v>273.20635998120201</v>
      </c>
      <c r="T6" s="32">
        <v>270.9290637564618</v>
      </c>
      <c r="U6" s="32">
        <v>269.80771239099789</v>
      </c>
      <c r="V6" s="32">
        <v>269.65693697457056</v>
      </c>
      <c r="W6" s="35">
        <v>265.47895671244316</v>
      </c>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row>
    <row r="7" spans="1:91" s="16" customFormat="1" ht="21" customHeight="1" x14ac:dyDescent="0.15">
      <c r="A7" s="8"/>
      <c r="B7" s="17"/>
      <c r="C7" s="30" t="s">
        <v>44</v>
      </c>
      <c r="D7" s="36">
        <v>100</v>
      </c>
      <c r="E7" s="37">
        <v>109.58791801510247</v>
      </c>
      <c r="F7" s="37">
        <v>115.7943185904351</v>
      </c>
      <c r="G7" s="37">
        <v>127.87918015102481</v>
      </c>
      <c r="H7" s="37">
        <v>132.06616325062927</v>
      </c>
      <c r="I7" s="37">
        <v>149.72168284789643</v>
      </c>
      <c r="J7" s="37">
        <v>154.37037037037038</v>
      </c>
      <c r="K7" s="37">
        <v>171.31535418914058</v>
      </c>
      <c r="L7" s="37">
        <v>183.23624595469258</v>
      </c>
      <c r="M7" s="38">
        <v>200.11218985976268</v>
      </c>
      <c r="N7" s="37">
        <v>212.54944264653003</v>
      </c>
      <c r="O7" s="39">
        <v>220.72060409924487</v>
      </c>
      <c r="P7" s="37">
        <v>224.68896080546568</v>
      </c>
      <c r="Q7" s="37">
        <v>228.16828478964402</v>
      </c>
      <c r="R7" s="37">
        <v>230.82775979863359</v>
      </c>
      <c r="S7" s="37">
        <v>232.54800431499461</v>
      </c>
      <c r="T7" s="37">
        <v>232.76087738223657</v>
      </c>
      <c r="U7" s="37">
        <v>233.11039194534339</v>
      </c>
      <c r="V7" s="37">
        <v>231.80151024811218</v>
      </c>
      <c r="W7" s="40">
        <v>229.95900755124055</v>
      </c>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row>
    <row r="8" spans="1:91" s="16" customFormat="1" ht="21" customHeight="1" x14ac:dyDescent="0.15">
      <c r="A8" s="8"/>
      <c r="B8" s="17"/>
      <c r="C8" s="30" t="s">
        <v>46</v>
      </c>
      <c r="D8" s="36">
        <v>100</v>
      </c>
      <c r="E8" s="37">
        <v>99.494647355163721</v>
      </c>
      <c r="F8" s="37">
        <v>106.19017632241814</v>
      </c>
      <c r="G8" s="37">
        <v>113.28557934508817</v>
      </c>
      <c r="H8" s="37">
        <v>124.37185138539041</v>
      </c>
      <c r="I8" s="37">
        <v>143.21945843828715</v>
      </c>
      <c r="J8" s="37">
        <v>144.20497481108313</v>
      </c>
      <c r="K8" s="37">
        <v>148.26511335012594</v>
      </c>
      <c r="L8" s="37">
        <v>145.29911838790932</v>
      </c>
      <c r="M8" s="38">
        <v>143.16278337531486</v>
      </c>
      <c r="N8" s="37">
        <v>139.48677581863979</v>
      </c>
      <c r="O8" s="39">
        <v>144.16404282115869</v>
      </c>
      <c r="P8" s="37">
        <v>149.61744332493703</v>
      </c>
      <c r="Q8" s="37">
        <v>151.85610831234257</v>
      </c>
      <c r="R8" s="37">
        <v>150.91152392947103</v>
      </c>
      <c r="S8" s="37">
        <v>152.20403022670027</v>
      </c>
      <c r="T8" s="37">
        <v>152.74401763224182</v>
      </c>
      <c r="U8" s="37">
        <v>151.49716624685138</v>
      </c>
      <c r="V8" s="37">
        <v>146.01227959697732</v>
      </c>
      <c r="W8" s="40">
        <v>140.39987405541561</v>
      </c>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row>
    <row r="9" spans="1:91" s="16" customFormat="1" ht="21" customHeight="1" x14ac:dyDescent="0.15">
      <c r="A9" s="8"/>
      <c r="B9" s="17"/>
      <c r="C9" s="30" t="s">
        <v>48</v>
      </c>
      <c r="D9" s="36">
        <v>100</v>
      </c>
      <c r="E9" s="37">
        <v>113.08167914090465</v>
      </c>
      <c r="F9" s="37">
        <v>123.93607404996926</v>
      </c>
      <c r="G9" s="37">
        <v>148.68206963878944</v>
      </c>
      <c r="H9" s="37">
        <v>156.93676103698883</v>
      </c>
      <c r="I9" s="37">
        <v>181.60321076038616</v>
      </c>
      <c r="J9" s="37">
        <v>191.95502042882453</v>
      </c>
      <c r="K9" s="37">
        <v>202.40083884730811</v>
      </c>
      <c r="L9" s="37">
        <v>235.37983150739416</v>
      </c>
      <c r="M9" s="38">
        <v>263.75962685757673</v>
      </c>
      <c r="N9" s="37">
        <v>277.85370792204509</v>
      </c>
      <c r="O9" s="39">
        <v>297.11827023899917</v>
      </c>
      <c r="P9" s="37">
        <v>317.50370611418447</v>
      </c>
      <c r="Q9" s="37">
        <v>353.85978233358639</v>
      </c>
      <c r="R9" s="37">
        <v>384.0365910980945</v>
      </c>
      <c r="S9" s="37">
        <v>408.86213255233753</v>
      </c>
      <c r="T9" s="37">
        <v>418.48356654734789</v>
      </c>
      <c r="U9" s="37">
        <v>415.35958346892289</v>
      </c>
      <c r="V9" s="37">
        <v>407.1121235130347</v>
      </c>
      <c r="W9" s="40">
        <v>399.32386014390573</v>
      </c>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row>
    <row r="10" spans="1:91" s="16" customFormat="1" ht="21" customHeight="1" x14ac:dyDescent="0.15">
      <c r="A10" s="8"/>
      <c r="B10" s="17"/>
      <c r="C10" s="30" t="s">
        <v>50</v>
      </c>
      <c r="D10" s="36">
        <v>100</v>
      </c>
      <c r="E10" s="37">
        <v>101.34079886144454</v>
      </c>
      <c r="F10" s="37">
        <v>104.13849927903971</v>
      </c>
      <c r="G10" s="37">
        <v>103.51866069923786</v>
      </c>
      <c r="H10" s="37">
        <v>104.86695005711503</v>
      </c>
      <c r="I10" s="37">
        <v>129.93951424130634</v>
      </c>
      <c r="J10" s="37">
        <v>129.68109211437988</v>
      </c>
      <c r="K10" s="37">
        <v>127.26540701484991</v>
      </c>
      <c r="L10" s="37">
        <v>125.55570120409729</v>
      </c>
      <c r="M10" s="38">
        <v>125.63060616842381</v>
      </c>
      <c r="N10" s="37">
        <v>129.58746090897176</v>
      </c>
      <c r="O10" s="39">
        <v>137.87007733937565</v>
      </c>
      <c r="P10" s="37">
        <v>147.05529858991403</v>
      </c>
      <c r="Q10" s="37">
        <v>156.10756352877286</v>
      </c>
      <c r="R10" s="37">
        <v>163.1373944308159</v>
      </c>
      <c r="S10" s="37">
        <v>168.8114454785491</v>
      </c>
      <c r="T10" s="37">
        <v>172.39564802157264</v>
      </c>
      <c r="U10" s="37">
        <v>173.39937454354788</v>
      </c>
      <c r="V10" s="37">
        <v>171.19155072002397</v>
      </c>
      <c r="W10" s="40">
        <v>166.95005711503529</v>
      </c>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row>
    <row r="11" spans="1:91" s="16" customFormat="1" ht="21" customHeight="1" x14ac:dyDescent="0.15">
      <c r="A11" s="8"/>
      <c r="B11" s="17"/>
      <c r="C11" s="30" t="s">
        <v>52</v>
      </c>
      <c r="D11" s="36">
        <v>100</v>
      </c>
      <c r="E11" s="37">
        <v>109.18754605747974</v>
      </c>
      <c r="F11" s="37">
        <v>112.73581429624171</v>
      </c>
      <c r="G11" s="37">
        <v>111.65070007369198</v>
      </c>
      <c r="H11" s="37">
        <v>112.92372881355932</v>
      </c>
      <c r="I11" s="37">
        <v>140.75534266764922</v>
      </c>
      <c r="J11" s="37">
        <v>147.34524686809138</v>
      </c>
      <c r="K11" s="37">
        <v>147.75239498894621</v>
      </c>
      <c r="L11" s="37">
        <v>147.3415622697126</v>
      </c>
      <c r="M11" s="38">
        <v>143.70486366986</v>
      </c>
      <c r="N11" s="37">
        <v>142.37103905674283</v>
      </c>
      <c r="O11" s="39">
        <v>147.44657332350775</v>
      </c>
      <c r="P11" s="37">
        <v>149.94657332350775</v>
      </c>
      <c r="Q11" s="37">
        <v>151.49042004421517</v>
      </c>
      <c r="R11" s="37">
        <v>151.52542372881356</v>
      </c>
      <c r="S11" s="37">
        <v>153.38983050847457</v>
      </c>
      <c r="T11" s="37">
        <v>152.84450994841563</v>
      </c>
      <c r="U11" s="37">
        <v>154.90051584377304</v>
      </c>
      <c r="V11" s="37">
        <v>149.06042741341196</v>
      </c>
      <c r="W11" s="40">
        <v>145.32608695652175</v>
      </c>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row>
    <row r="12" spans="1:91" s="16" customFormat="1" ht="21" customHeight="1" x14ac:dyDescent="0.15">
      <c r="A12" s="8"/>
      <c r="B12" s="17"/>
      <c r="C12" s="30" t="s">
        <v>53</v>
      </c>
      <c r="D12" s="36">
        <v>100</v>
      </c>
      <c r="E12" s="37">
        <v>104.73305006465917</v>
      </c>
      <c r="F12" s="37">
        <v>104.22316645113617</v>
      </c>
      <c r="G12" s="37">
        <v>99.150193977461669</v>
      </c>
      <c r="H12" s="37">
        <v>98.906336597081108</v>
      </c>
      <c r="I12" s="37">
        <v>122.5420284500277</v>
      </c>
      <c r="J12" s="37">
        <v>123.39552928135969</v>
      </c>
      <c r="K12" s="37">
        <v>115.23369665619805</v>
      </c>
      <c r="L12" s="37">
        <v>106.91668206170331</v>
      </c>
      <c r="M12" s="38">
        <v>99.194531682985414</v>
      </c>
      <c r="N12" s="37">
        <v>97.620543136892664</v>
      </c>
      <c r="O12" s="39">
        <v>98.98762239054129</v>
      </c>
      <c r="P12" s="37">
        <v>99.113245889525217</v>
      </c>
      <c r="Q12" s="37">
        <v>99.519674856826157</v>
      </c>
      <c r="R12" s="37">
        <v>96.146314428228337</v>
      </c>
      <c r="S12" s="37">
        <v>95.95048956216516</v>
      </c>
      <c r="T12" s="37">
        <v>91.121374468871238</v>
      </c>
      <c r="U12" s="37">
        <v>86.421577683354883</v>
      </c>
      <c r="V12" s="37">
        <v>83.609828191391102</v>
      </c>
      <c r="W12" s="40">
        <v>76.704230556068723</v>
      </c>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row>
    <row r="13" spans="1:91" s="16" customFormat="1" ht="21" customHeight="1" x14ac:dyDescent="0.15">
      <c r="A13" s="8"/>
      <c r="B13" s="17"/>
      <c r="C13" s="30" t="s">
        <v>55</v>
      </c>
      <c r="D13" s="36">
        <v>100</v>
      </c>
      <c r="E13" s="37">
        <v>103.61404264484169</v>
      </c>
      <c r="F13" s="37">
        <v>112.56515184148179</v>
      </c>
      <c r="G13" s="37">
        <v>116.07581305190608</v>
      </c>
      <c r="H13" s="37">
        <v>120.61167348696964</v>
      </c>
      <c r="I13" s="37">
        <v>150.77751453801423</v>
      </c>
      <c r="J13" s="37">
        <v>152.76760715054922</v>
      </c>
      <c r="K13" s="37">
        <v>156.0758130519061</v>
      </c>
      <c r="L13" s="37">
        <v>158.97049321559336</v>
      </c>
      <c r="M13" s="38">
        <v>164.25586905018307</v>
      </c>
      <c r="N13" s="37">
        <v>164.88908033598966</v>
      </c>
      <c r="O13" s="39">
        <v>169.60585828128364</v>
      </c>
      <c r="P13" s="37">
        <v>172.58668964031875</v>
      </c>
      <c r="Q13" s="37">
        <v>172.63838035752747</v>
      </c>
      <c r="R13" s="37">
        <v>176.63579582166702</v>
      </c>
      <c r="S13" s="37">
        <v>180.93043290975663</v>
      </c>
      <c r="T13" s="37">
        <v>182.20116304113719</v>
      </c>
      <c r="U13" s="37">
        <v>181.19750161533491</v>
      </c>
      <c r="V13" s="37">
        <v>173.96941632565154</v>
      </c>
      <c r="W13" s="40">
        <v>166.83178979108334</v>
      </c>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row>
    <row r="14" spans="1:91" s="16" customFormat="1" ht="21" customHeight="1" x14ac:dyDescent="0.15">
      <c r="A14" s="8"/>
      <c r="B14" s="17"/>
      <c r="C14" s="30" t="s">
        <v>57</v>
      </c>
      <c r="D14" s="36">
        <v>100</v>
      </c>
      <c r="E14" s="37">
        <v>102.25499555584818</v>
      </c>
      <c r="F14" s="37">
        <v>100.23702143068769</v>
      </c>
      <c r="G14" s="37">
        <v>100.5300062547322</v>
      </c>
      <c r="H14" s="37">
        <v>100.7736116140501</v>
      </c>
      <c r="I14" s="37">
        <v>126.42130559304736</v>
      </c>
      <c r="J14" s="37">
        <v>125.86825558810943</v>
      </c>
      <c r="K14" s="37">
        <v>127.30684399381111</v>
      </c>
      <c r="L14" s="37">
        <v>136.41241728939659</v>
      </c>
      <c r="M14" s="38">
        <v>149.86996740955328</v>
      </c>
      <c r="N14" s="37">
        <v>158.26118444876059</v>
      </c>
      <c r="O14" s="39">
        <v>173.05856404516575</v>
      </c>
      <c r="P14" s="37">
        <v>187.5596668532113</v>
      </c>
      <c r="Q14" s="37">
        <v>196.72778747078382</v>
      </c>
      <c r="R14" s="37">
        <v>202.32412680646542</v>
      </c>
      <c r="S14" s="37">
        <v>210.56062152286268</v>
      </c>
      <c r="T14" s="37">
        <v>213.03288672350794</v>
      </c>
      <c r="U14" s="37">
        <v>219.67277874707838</v>
      </c>
      <c r="V14" s="37">
        <v>221.21012608223327</v>
      </c>
      <c r="W14" s="40">
        <v>221.67100108634821</v>
      </c>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row>
    <row r="15" spans="1:91" s="16" customFormat="1" ht="21" customHeight="1" x14ac:dyDescent="0.15">
      <c r="A15" s="8"/>
      <c r="B15" s="17"/>
      <c r="C15" s="30" t="s">
        <v>59</v>
      </c>
      <c r="D15" s="36">
        <v>100</v>
      </c>
      <c r="E15" s="37">
        <v>105.65411371661769</v>
      </c>
      <c r="F15" s="37">
        <v>104.6476222696805</v>
      </c>
      <c r="G15" s="37">
        <v>109.02882033281882</v>
      </c>
      <c r="H15" s="37">
        <v>105.46169623411498</v>
      </c>
      <c r="I15" s="37">
        <v>130.30258177743005</v>
      </c>
      <c r="J15" s="37">
        <v>132.60313365614363</v>
      </c>
      <c r="K15" s="37">
        <v>131.64527519928956</v>
      </c>
      <c r="L15" s="37">
        <v>129.1057873258199</v>
      </c>
      <c r="M15" s="38">
        <v>124.85145793246357</v>
      </c>
      <c r="N15" s="37">
        <v>122.37751887171464</v>
      </c>
      <c r="O15" s="39">
        <v>124.0077812784133</v>
      </c>
      <c r="P15" s="37">
        <v>125.09462288287907</v>
      </c>
      <c r="Q15" s="37">
        <v>125.35258917810246</v>
      </c>
      <c r="R15" s="37">
        <v>122.73275114710422</v>
      </c>
      <c r="S15" s="37">
        <v>122.86596325037532</v>
      </c>
      <c r="T15" s="37">
        <v>121.10460321823527</v>
      </c>
      <c r="U15" s="37">
        <v>117.90539826189924</v>
      </c>
      <c r="V15" s="37">
        <v>113.58552005582222</v>
      </c>
      <c r="W15" s="40">
        <v>107.99272619626583</v>
      </c>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row>
    <row r="16" spans="1:91" s="16" customFormat="1" ht="21" customHeight="1" x14ac:dyDescent="0.15">
      <c r="A16" s="8"/>
      <c r="B16" s="17"/>
      <c r="C16" s="30" t="s">
        <v>61</v>
      </c>
      <c r="D16" s="36">
        <v>100</v>
      </c>
      <c r="E16" s="37">
        <v>105.52909505073514</v>
      </c>
      <c r="F16" s="37">
        <v>115.69683164216194</v>
      </c>
      <c r="G16" s="37">
        <v>122.0387243735763</v>
      </c>
      <c r="H16" s="37">
        <v>125.88527645475254</v>
      </c>
      <c r="I16" s="37">
        <v>160.11596603851729</v>
      </c>
      <c r="J16" s="37">
        <v>160.84075377925035</v>
      </c>
      <c r="K16" s="37">
        <v>161.2342099813626</v>
      </c>
      <c r="L16" s="37">
        <v>161.17208531787119</v>
      </c>
      <c r="M16" s="38">
        <v>169.69869538206669</v>
      </c>
      <c r="N16" s="37">
        <v>181.58521433008906</v>
      </c>
      <c r="O16" s="39">
        <v>194.26382273762684</v>
      </c>
      <c r="P16" s="37">
        <v>204.65417270656451</v>
      </c>
      <c r="Q16" s="37">
        <v>215.88320563263616</v>
      </c>
      <c r="R16" s="37">
        <v>222.68067922965415</v>
      </c>
      <c r="S16" s="37">
        <v>238.4810519776351</v>
      </c>
      <c r="T16" s="37">
        <v>259.17891903085524</v>
      </c>
      <c r="U16" s="37">
        <v>269.89542348312278</v>
      </c>
      <c r="V16" s="37">
        <v>283.33505901843029</v>
      </c>
      <c r="W16" s="40">
        <v>286.72603023400291</v>
      </c>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row>
    <row r="17" spans="1:91" s="16" customFormat="1" ht="21" customHeight="1" x14ac:dyDescent="0.15">
      <c r="A17" s="8"/>
      <c r="B17" s="17"/>
      <c r="C17" s="30" t="s">
        <v>63</v>
      </c>
      <c r="D17" s="36">
        <v>100</v>
      </c>
      <c r="E17" s="37">
        <v>113.10395830398647</v>
      </c>
      <c r="F17" s="37">
        <v>118.91815748696999</v>
      </c>
      <c r="G17" s="37">
        <v>140.220453585012</v>
      </c>
      <c r="H17" s="37">
        <v>143.35469784476686</v>
      </c>
      <c r="I17" s="37">
        <v>159.92041132553879</v>
      </c>
      <c r="J17" s="37">
        <v>168.80898718129313</v>
      </c>
      <c r="K17" s="37">
        <v>178.28567403859699</v>
      </c>
      <c r="L17" s="37">
        <v>194.38653331455134</v>
      </c>
      <c r="M17" s="38">
        <v>207.90956472742641</v>
      </c>
      <c r="N17" s="37">
        <v>214.06536131849555</v>
      </c>
      <c r="O17" s="39">
        <v>223.00323989294267</v>
      </c>
      <c r="P17" s="37">
        <v>229.03930131004367</v>
      </c>
      <c r="Q17" s="37">
        <v>229.99013945626143</v>
      </c>
      <c r="R17" s="37">
        <v>228.71531201577687</v>
      </c>
      <c r="S17" s="37">
        <v>231.127623608959</v>
      </c>
      <c r="T17" s="37">
        <v>222.85885335962811</v>
      </c>
      <c r="U17" s="37">
        <v>218.69981687561628</v>
      </c>
      <c r="V17" s="37">
        <v>212.97013663896323</v>
      </c>
      <c r="W17" s="40">
        <v>203.64487956050147</v>
      </c>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row>
    <row r="18" spans="1:91" s="16" customFormat="1" ht="21" customHeight="1" x14ac:dyDescent="0.15">
      <c r="A18" s="8"/>
      <c r="B18" s="17"/>
      <c r="C18" s="30" t="s">
        <v>65</v>
      </c>
      <c r="D18" s="36">
        <v>100</v>
      </c>
      <c r="E18" s="37">
        <v>103.04381407105743</v>
      </c>
      <c r="F18" s="37">
        <v>112.83527594438982</v>
      </c>
      <c r="G18" s="37">
        <v>119.15461311613538</v>
      </c>
      <c r="H18" s="37">
        <v>154.21289144783037</v>
      </c>
      <c r="I18" s="37">
        <v>185.2619014183401</v>
      </c>
      <c r="J18" s="37">
        <v>211.08692599354021</v>
      </c>
      <c r="K18" s="37">
        <v>194.74792866170483</v>
      </c>
      <c r="L18" s="37">
        <v>221.25052661143098</v>
      </c>
      <c r="M18" s="38">
        <v>253.11402892852129</v>
      </c>
      <c r="N18" s="37">
        <v>297.23353461592473</v>
      </c>
      <c r="O18" s="39">
        <v>355.24504985254879</v>
      </c>
      <c r="P18" s="37">
        <v>429.42353602022189</v>
      </c>
      <c r="Q18" s="37">
        <v>465.64035950007019</v>
      </c>
      <c r="R18" s="37">
        <v>485.40935261901421</v>
      </c>
      <c r="S18" s="37">
        <v>495.20783597809299</v>
      </c>
      <c r="T18" s="37">
        <v>497.70046341805926</v>
      </c>
      <c r="U18" s="37">
        <v>506.15784299957875</v>
      </c>
      <c r="V18" s="37">
        <v>511.17820530824326</v>
      </c>
      <c r="W18" s="40">
        <v>507.96938632214574</v>
      </c>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row>
    <row r="19" spans="1:91" s="16" customFormat="1" ht="21" customHeight="1" x14ac:dyDescent="0.15">
      <c r="A19" s="8"/>
      <c r="B19" s="17"/>
      <c r="C19" s="30" t="s">
        <v>67</v>
      </c>
      <c r="D19" s="36">
        <v>100</v>
      </c>
      <c r="E19" s="37">
        <v>98.692974109870306</v>
      </c>
      <c r="F19" s="37">
        <v>102.33361710651509</v>
      </c>
      <c r="G19" s="37">
        <v>95.943712754769891</v>
      </c>
      <c r="H19" s="37">
        <v>97.691421703640643</v>
      </c>
      <c r="I19" s="37">
        <v>144.88457108518202</v>
      </c>
      <c r="J19" s="37">
        <v>141.77475086383896</v>
      </c>
      <c r="K19" s="37">
        <v>138.11407681906957</v>
      </c>
      <c r="L19" s="37">
        <v>140.34253092293054</v>
      </c>
      <c r="M19" s="38">
        <v>141.33907556712904</v>
      </c>
      <c r="N19" s="37">
        <v>152.18588812659621</v>
      </c>
      <c r="O19" s="39">
        <v>193.83544493965647</v>
      </c>
      <c r="P19" s="37">
        <v>286.89468676448496</v>
      </c>
      <c r="Q19" s="37">
        <v>358.96139015473983</v>
      </c>
      <c r="R19" s="37">
        <v>410.47623816916223</v>
      </c>
      <c r="S19" s="37">
        <v>442.54594621663574</v>
      </c>
      <c r="T19" s="37">
        <v>468.04046271721171</v>
      </c>
      <c r="U19" s="37">
        <v>489.18824177475085</v>
      </c>
      <c r="V19" s="37">
        <v>487.93630126696382</v>
      </c>
      <c r="W19" s="40">
        <v>494.24107366417945</v>
      </c>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row>
    <row r="20" spans="1:91" s="16" customFormat="1" ht="21" customHeight="1" x14ac:dyDescent="0.15">
      <c r="A20" s="8"/>
      <c r="B20" s="17"/>
      <c r="C20" s="30" t="s">
        <v>69</v>
      </c>
      <c r="D20" s="36">
        <v>100</v>
      </c>
      <c r="E20" s="37">
        <v>96.427772391677237</v>
      </c>
      <c r="F20" s="37">
        <v>95.82742933850399</v>
      </c>
      <c r="G20" s="37">
        <v>90.409426504586477</v>
      </c>
      <c r="H20" s="37">
        <v>90.021627265269601</v>
      </c>
      <c r="I20" s="37">
        <v>114.03162055335969</v>
      </c>
      <c r="J20" s="37">
        <v>111.88753822059812</v>
      </c>
      <c r="K20" s="37">
        <v>106.89462301439332</v>
      </c>
      <c r="L20" s="37">
        <v>101.30136475501527</v>
      </c>
      <c r="M20" s="38">
        <v>98.530837497203379</v>
      </c>
      <c r="N20" s="37">
        <v>99.179655455291226</v>
      </c>
      <c r="O20" s="39">
        <v>104.3552837646357</v>
      </c>
      <c r="P20" s="37">
        <v>110.63091953165784</v>
      </c>
      <c r="Q20" s="37">
        <v>114.07263778059513</v>
      </c>
      <c r="R20" s="37">
        <v>115.55298679991051</v>
      </c>
      <c r="S20" s="37">
        <v>117.58520396748453</v>
      </c>
      <c r="T20" s="37">
        <v>115.41129092400627</v>
      </c>
      <c r="U20" s="37">
        <v>113.04347826086956</v>
      </c>
      <c r="V20" s="37">
        <v>110.48176597807442</v>
      </c>
      <c r="W20" s="40">
        <v>101.10373629651725</v>
      </c>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row>
    <row r="21" spans="1:91" s="16" customFormat="1" ht="21" customHeight="1" x14ac:dyDescent="0.15">
      <c r="A21" s="8"/>
      <c r="B21" s="17"/>
      <c r="C21" s="30" t="s">
        <v>71</v>
      </c>
      <c r="D21" s="36">
        <v>100</v>
      </c>
      <c r="E21" s="37">
        <v>104.42268461852305</v>
      </c>
      <c r="F21" s="37">
        <v>105.80171358629131</v>
      </c>
      <c r="G21" s="37">
        <v>105.41819665442675</v>
      </c>
      <c r="H21" s="37">
        <v>105.50795593635252</v>
      </c>
      <c r="I21" s="37">
        <v>129.27784577723378</v>
      </c>
      <c r="J21" s="37">
        <v>129.80008159934721</v>
      </c>
      <c r="K21" s="37">
        <v>129.13096695226437</v>
      </c>
      <c r="L21" s="37">
        <v>136.62178702570381</v>
      </c>
      <c r="M21" s="38">
        <v>146.47898816809465</v>
      </c>
      <c r="N21" s="37">
        <v>173.2843737250102</v>
      </c>
      <c r="O21" s="39">
        <v>222.19502243982049</v>
      </c>
      <c r="P21" s="37">
        <v>263.13341493268052</v>
      </c>
      <c r="Q21" s="37">
        <v>294.74500203998366</v>
      </c>
      <c r="R21" s="37">
        <v>327.00122399020808</v>
      </c>
      <c r="S21" s="37">
        <v>358.15585475316198</v>
      </c>
      <c r="T21" s="37">
        <v>380.01631986944108</v>
      </c>
      <c r="U21" s="37">
        <v>408.07017543859649</v>
      </c>
      <c r="V21" s="37">
        <v>423.90860873113019</v>
      </c>
      <c r="W21" s="40">
        <v>443.52509179926562</v>
      </c>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row>
    <row r="22" spans="1:91" s="16" customFormat="1" ht="21" customHeight="1" x14ac:dyDescent="0.15">
      <c r="A22" s="8"/>
      <c r="B22" s="17"/>
      <c r="C22" s="30" t="s">
        <v>73</v>
      </c>
      <c r="D22" s="36">
        <v>100</v>
      </c>
      <c r="E22" s="37">
        <v>101.4093013891685</v>
      </c>
      <c r="F22" s="37">
        <v>102.33253760533809</v>
      </c>
      <c r="G22" s="37">
        <v>104.95843998964595</v>
      </c>
      <c r="H22" s="37">
        <v>123.65325433575887</v>
      </c>
      <c r="I22" s="37">
        <v>131.94799965486496</v>
      </c>
      <c r="J22" s="37">
        <v>139.02039172826369</v>
      </c>
      <c r="K22" s="37">
        <v>145.19543271304897</v>
      </c>
      <c r="L22" s="37">
        <v>142.05470390290199</v>
      </c>
      <c r="M22" s="38">
        <v>130.77741666426991</v>
      </c>
      <c r="N22" s="37">
        <v>117.82047225977163</v>
      </c>
      <c r="O22" s="39">
        <v>110.3971929017228</v>
      </c>
      <c r="P22" s="37">
        <v>103.82812275302713</v>
      </c>
      <c r="Q22" s="37">
        <v>99.631855963645776</v>
      </c>
      <c r="R22" s="37">
        <v>94.02053553452788</v>
      </c>
      <c r="S22" s="37">
        <v>89.87028674969082</v>
      </c>
      <c r="T22" s="37">
        <v>87.494607265092469</v>
      </c>
      <c r="U22" s="37">
        <v>83.125772958670069</v>
      </c>
      <c r="V22" s="37">
        <v>76.884581092352377</v>
      </c>
      <c r="W22" s="40">
        <v>71.028790014093019</v>
      </c>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row>
    <row r="23" spans="1:91" s="16" customFormat="1" ht="21" customHeight="1" x14ac:dyDescent="0.15">
      <c r="A23" s="8"/>
      <c r="B23" s="17"/>
      <c r="C23" s="30" t="s">
        <v>75</v>
      </c>
      <c r="D23" s="36">
        <v>100</v>
      </c>
      <c r="E23" s="37">
        <v>99.715485706543831</v>
      </c>
      <c r="F23" s="37">
        <v>102.61933793975521</v>
      </c>
      <c r="G23" s="37">
        <v>100.05870929864969</v>
      </c>
      <c r="H23" s="37">
        <v>99.078715621189545</v>
      </c>
      <c r="I23" s="37">
        <v>121.4695389062006</v>
      </c>
      <c r="J23" s="37">
        <v>120.27728853362237</v>
      </c>
      <c r="K23" s="37">
        <v>115.44054554486745</v>
      </c>
      <c r="L23" s="37">
        <v>114.43797136792666</v>
      </c>
      <c r="M23" s="38">
        <v>112.84830420448901</v>
      </c>
      <c r="N23" s="37">
        <v>112.64507970916317</v>
      </c>
      <c r="O23" s="39">
        <v>118.30826897890981</v>
      </c>
      <c r="P23" s="37">
        <v>127.55724156618345</v>
      </c>
      <c r="Q23" s="37">
        <v>141.42166824730162</v>
      </c>
      <c r="R23" s="37">
        <v>148.25452739014585</v>
      </c>
      <c r="S23" s="37">
        <v>150.37257824143072</v>
      </c>
      <c r="T23" s="37">
        <v>153.09578647879692</v>
      </c>
      <c r="U23" s="37">
        <v>156.27060470577609</v>
      </c>
      <c r="V23" s="37">
        <v>158.27575305965769</v>
      </c>
      <c r="W23" s="40">
        <v>153.52481596892923</v>
      </c>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row>
    <row r="24" spans="1:91" s="16" customFormat="1" ht="21" customHeight="1" x14ac:dyDescent="0.15">
      <c r="A24" s="8"/>
      <c r="B24" s="17"/>
      <c r="C24" s="30" t="s">
        <v>77</v>
      </c>
      <c r="D24" s="36">
        <v>100</v>
      </c>
      <c r="E24" s="37">
        <v>100.65144195578979</v>
      </c>
      <c r="F24" s="37">
        <v>101.69082125603866</v>
      </c>
      <c r="G24" s="37">
        <v>100.96252378861075</v>
      </c>
      <c r="H24" s="37">
        <v>101.30288391157956</v>
      </c>
      <c r="I24" s="37">
        <v>118.89364661103792</v>
      </c>
      <c r="J24" s="37">
        <v>119.98426291904553</v>
      </c>
      <c r="K24" s="37">
        <v>117.58161323378715</v>
      </c>
      <c r="L24" s="37">
        <v>112.71043771043772</v>
      </c>
      <c r="M24" s="38">
        <v>105.8977455716586</v>
      </c>
      <c r="N24" s="37">
        <v>99.081393646611033</v>
      </c>
      <c r="O24" s="39">
        <v>96.956887717757283</v>
      </c>
      <c r="P24" s="37">
        <v>96.417069243156192</v>
      </c>
      <c r="Q24" s="37">
        <v>95.383179622310053</v>
      </c>
      <c r="R24" s="37">
        <v>93.298931342409603</v>
      </c>
      <c r="S24" s="37">
        <v>92.975040257648956</v>
      </c>
      <c r="T24" s="37">
        <v>90.354633289415901</v>
      </c>
      <c r="U24" s="37">
        <v>86.910774410774422</v>
      </c>
      <c r="V24" s="37">
        <v>81.413775435514566</v>
      </c>
      <c r="W24" s="40">
        <v>77.020202020202021</v>
      </c>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row>
    <row r="25" spans="1:91" s="16" customFormat="1" ht="21" customHeight="1" x14ac:dyDescent="0.15">
      <c r="A25" s="8"/>
      <c r="B25" s="17"/>
      <c r="C25" s="30" t="s">
        <v>79</v>
      </c>
      <c r="D25" s="36">
        <v>100</v>
      </c>
      <c r="E25" s="37">
        <v>104.70422777761831</v>
      </c>
      <c r="F25" s="37">
        <v>113.82566516460493</v>
      </c>
      <c r="G25" s="37">
        <v>119.34502454005337</v>
      </c>
      <c r="H25" s="37">
        <v>123.37188944060161</v>
      </c>
      <c r="I25" s="37">
        <v>139.71757412244193</v>
      </c>
      <c r="J25" s="37">
        <v>143.84776556356019</v>
      </c>
      <c r="K25" s="37">
        <v>145.41488476220545</v>
      </c>
      <c r="L25" s="37">
        <v>138.66995780832926</v>
      </c>
      <c r="M25" s="38">
        <v>136.88470480181397</v>
      </c>
      <c r="N25" s="37">
        <v>127.01702017737723</v>
      </c>
      <c r="O25" s="39">
        <v>129.99913894549525</v>
      </c>
      <c r="P25" s="37">
        <v>122.21520622255389</v>
      </c>
      <c r="Q25" s="37">
        <v>120.96954737234866</v>
      </c>
      <c r="R25" s="37">
        <v>119.33067363164089</v>
      </c>
      <c r="S25" s="37">
        <v>117.76068425131312</v>
      </c>
      <c r="T25" s="37">
        <v>115.10002583163515</v>
      </c>
      <c r="U25" s="37">
        <v>110.48477368617434</v>
      </c>
      <c r="V25" s="37">
        <v>104.22777761832324</v>
      </c>
      <c r="W25" s="40">
        <v>96.395051806779364</v>
      </c>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row>
    <row r="26" spans="1:91" s="16" customFormat="1" ht="21" customHeight="1" x14ac:dyDescent="0.15">
      <c r="A26" s="8"/>
      <c r="B26" s="17"/>
      <c r="C26" s="30" t="s">
        <v>81</v>
      </c>
      <c r="D26" s="36">
        <v>100</v>
      </c>
      <c r="E26" s="37">
        <v>98.065870910698493</v>
      </c>
      <c r="F26" s="37">
        <v>100.86575302092544</v>
      </c>
      <c r="G26" s="37">
        <v>103.25670498084291</v>
      </c>
      <c r="H26" s="37">
        <v>101.94886531093428</v>
      </c>
      <c r="I26" s="37">
        <v>136.63056292366639</v>
      </c>
      <c r="J26" s="37">
        <v>132.50810492189802</v>
      </c>
      <c r="K26" s="37">
        <v>128.94193928676688</v>
      </c>
      <c r="L26" s="37">
        <v>123.78057765988801</v>
      </c>
      <c r="M26" s="38">
        <v>119.20129678750368</v>
      </c>
      <c r="N26" s="37">
        <v>114.96463306808134</v>
      </c>
      <c r="O26" s="39">
        <v>126.657824933687</v>
      </c>
      <c r="P26" s="37">
        <v>138.78205128205127</v>
      </c>
      <c r="Q26" s="37">
        <v>145.66018272914823</v>
      </c>
      <c r="R26" s="37">
        <v>150.34998526377836</v>
      </c>
      <c r="S26" s="37">
        <v>153.60300618921309</v>
      </c>
      <c r="T26" s="37">
        <v>151.79781903919834</v>
      </c>
      <c r="U26" s="37">
        <v>145.34703801945182</v>
      </c>
      <c r="V26" s="37">
        <v>139.77674624226347</v>
      </c>
      <c r="W26" s="40">
        <v>129.70085470085471</v>
      </c>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row>
    <row r="27" spans="1:91" s="16" customFormat="1" ht="21" customHeight="1" x14ac:dyDescent="0.15">
      <c r="A27" s="8"/>
      <c r="B27" s="17"/>
      <c r="C27" s="30" t="s">
        <v>83</v>
      </c>
      <c r="D27" s="36">
        <v>100</v>
      </c>
      <c r="E27" s="37">
        <v>100.07895775759967</v>
      </c>
      <c r="F27" s="37">
        <v>100.43426766679826</v>
      </c>
      <c r="G27" s="37">
        <v>102.03316225819185</v>
      </c>
      <c r="H27" s="37">
        <v>102.34899328859059</v>
      </c>
      <c r="I27" s="37">
        <v>124.75325700750099</v>
      </c>
      <c r="J27" s="37">
        <v>127.2996446900908</v>
      </c>
      <c r="K27" s="37">
        <v>129.88551125148047</v>
      </c>
      <c r="L27" s="37">
        <v>135.62968811685747</v>
      </c>
      <c r="M27" s="38">
        <v>168.18002368732726</v>
      </c>
      <c r="N27" s="37">
        <v>229.03671535728387</v>
      </c>
      <c r="O27" s="39">
        <v>303.98736675878405</v>
      </c>
      <c r="P27" s="37">
        <v>361.40939597315435</v>
      </c>
      <c r="Q27" s="37">
        <v>382.60955388866955</v>
      </c>
      <c r="R27" s="37">
        <v>408.5274378207659</v>
      </c>
      <c r="S27" s="37">
        <v>419.48282668772208</v>
      </c>
      <c r="T27" s="37">
        <v>436.97196999605217</v>
      </c>
      <c r="U27" s="37">
        <v>449.58547177260169</v>
      </c>
      <c r="V27" s="37">
        <v>469.87761547572052</v>
      </c>
      <c r="W27" s="40">
        <v>486.02447690485587</v>
      </c>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row>
    <row r="28" spans="1:91" s="16" customFormat="1" ht="21" customHeight="1" x14ac:dyDescent="0.15">
      <c r="A28" s="8"/>
      <c r="B28" s="17"/>
      <c r="C28" s="30" t="s">
        <v>84</v>
      </c>
      <c r="D28" s="36">
        <v>100</v>
      </c>
      <c r="E28" s="37">
        <v>102.95774647887323</v>
      </c>
      <c r="F28" s="37">
        <v>105.24647887323944</v>
      </c>
      <c r="G28" s="37">
        <v>112.43838028169013</v>
      </c>
      <c r="H28" s="37">
        <v>114.42781690140845</v>
      </c>
      <c r="I28" s="37">
        <v>141.99823943661971</v>
      </c>
      <c r="J28" s="37">
        <v>147.13908450704224</v>
      </c>
      <c r="K28" s="37">
        <v>154.97359154929578</v>
      </c>
      <c r="L28" s="37">
        <v>167.79049295774649</v>
      </c>
      <c r="M28" s="38">
        <v>187.78169014084506</v>
      </c>
      <c r="N28" s="37">
        <v>192.88732394366198</v>
      </c>
      <c r="O28" s="39">
        <v>197.68485915492957</v>
      </c>
      <c r="P28" s="37">
        <v>201.27640845070425</v>
      </c>
      <c r="Q28" s="37">
        <v>200.22887323943661</v>
      </c>
      <c r="R28" s="37">
        <v>196.29401408450704</v>
      </c>
      <c r="S28" s="37">
        <v>190.86267605633802</v>
      </c>
      <c r="T28" s="37">
        <v>196.4700704225352</v>
      </c>
      <c r="U28" s="37">
        <v>199.78873239436618</v>
      </c>
      <c r="V28" s="37">
        <v>200.78345070422534</v>
      </c>
      <c r="W28" s="40">
        <v>200.26408450704224</v>
      </c>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row>
    <row r="29" spans="1:91" s="16" customFormat="1" ht="21" customHeight="1" x14ac:dyDescent="0.15">
      <c r="A29" s="8"/>
      <c r="B29" s="17"/>
      <c r="C29" s="30" t="s">
        <v>85</v>
      </c>
      <c r="D29" s="36">
        <v>100</v>
      </c>
      <c r="E29" s="37">
        <v>99.036582594864811</v>
      </c>
      <c r="F29" s="37">
        <v>102.422176778005</v>
      </c>
      <c r="G29" s="37">
        <v>103.7536923426494</v>
      </c>
      <c r="H29" s="37">
        <v>103.4992047261986</v>
      </c>
      <c r="I29" s="37">
        <v>132.59259259259261</v>
      </c>
      <c r="J29" s="37">
        <v>132.7698250397637</v>
      </c>
      <c r="K29" s="37">
        <v>131.3519654623949</v>
      </c>
      <c r="L29" s="37">
        <v>127.43921835946377</v>
      </c>
      <c r="M29" s="38">
        <v>125.79413769597818</v>
      </c>
      <c r="N29" s="37">
        <v>126.11679163826403</v>
      </c>
      <c r="O29" s="39">
        <v>133.91501931379233</v>
      </c>
      <c r="P29" s="37">
        <v>142.56759827311976</v>
      </c>
      <c r="Q29" s="37">
        <v>149.59781867757326</v>
      </c>
      <c r="R29" s="37">
        <v>150.42944785276075</v>
      </c>
      <c r="S29" s="37">
        <v>153.11974551238353</v>
      </c>
      <c r="T29" s="37">
        <v>151.12928879800046</v>
      </c>
      <c r="U29" s="37">
        <v>147.92092706203135</v>
      </c>
      <c r="V29" s="37">
        <v>142.38582140422631</v>
      </c>
      <c r="W29" s="40">
        <v>131.92001817768687</v>
      </c>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row>
    <row r="30" spans="1:91" s="16" customFormat="1" ht="21" customHeight="1" x14ac:dyDescent="0.15">
      <c r="A30" s="8"/>
      <c r="B30" s="17"/>
      <c r="C30" s="30" t="s">
        <v>86</v>
      </c>
      <c r="D30" s="36">
        <v>100</v>
      </c>
      <c r="E30" s="37">
        <v>99.791586260131226</v>
      </c>
      <c r="F30" s="37">
        <v>102.40061752219221</v>
      </c>
      <c r="G30" s="37">
        <v>106.43766885372443</v>
      </c>
      <c r="H30" s="37">
        <v>115.94751061366269</v>
      </c>
      <c r="I30" s="37">
        <v>157.64569664222307</v>
      </c>
      <c r="J30" s="37">
        <v>160.12350443844076</v>
      </c>
      <c r="K30" s="37">
        <v>152.43535314550368</v>
      </c>
      <c r="L30" s="37">
        <v>149.13932844461598</v>
      </c>
      <c r="M30" s="38">
        <v>162.19992280972596</v>
      </c>
      <c r="N30" s="37">
        <v>179.39019683519876</v>
      </c>
      <c r="O30" s="39">
        <v>191.38556541875724</v>
      </c>
      <c r="P30" s="37">
        <v>203.81319953685835</v>
      </c>
      <c r="Q30" s="37">
        <v>215.35314550366652</v>
      </c>
      <c r="R30" s="37">
        <v>220.80277884986489</v>
      </c>
      <c r="S30" s="37">
        <v>221.81397143959862</v>
      </c>
      <c r="T30" s="37">
        <v>223.35005789270551</v>
      </c>
      <c r="U30" s="38">
        <v>223.04129679660366</v>
      </c>
      <c r="V30" s="37">
        <v>220.03087610961018</v>
      </c>
      <c r="W30" s="40">
        <v>212.70551910459284</v>
      </c>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row>
    <row r="31" spans="1:91" s="16" customFormat="1" ht="21" customHeight="1" x14ac:dyDescent="0.15">
      <c r="A31" s="8"/>
      <c r="B31" s="17"/>
      <c r="C31" s="30" t="s">
        <v>87</v>
      </c>
      <c r="D31" s="36">
        <v>100</v>
      </c>
      <c r="E31" s="37">
        <v>139.78457856043769</v>
      </c>
      <c r="F31" s="37">
        <v>129.91964438365534</v>
      </c>
      <c r="G31" s="37">
        <v>154.81278851085656</v>
      </c>
      <c r="H31" s="37">
        <v>133.39032313215935</v>
      </c>
      <c r="I31" s="37">
        <v>169.34518721148913</v>
      </c>
      <c r="J31" s="37">
        <v>191.19507608138144</v>
      </c>
      <c r="K31" s="37">
        <v>173.56813130449649</v>
      </c>
      <c r="L31" s="37">
        <v>172.61070268421952</v>
      </c>
      <c r="M31" s="38">
        <v>183.12532056761839</v>
      </c>
      <c r="N31" s="37">
        <v>184.44178492049923</v>
      </c>
      <c r="O31" s="39">
        <v>183.24499914515303</v>
      </c>
      <c r="P31" s="37">
        <v>179.2272183279193</v>
      </c>
      <c r="Q31" s="37">
        <v>173.48264660625748</v>
      </c>
      <c r="R31" s="37">
        <v>163.17319199863226</v>
      </c>
      <c r="S31" s="37">
        <v>160.79671738758762</v>
      </c>
      <c r="T31" s="37">
        <v>155.75312019148572</v>
      </c>
      <c r="U31" s="38">
        <v>147.34142588476661</v>
      </c>
      <c r="V31" s="37">
        <v>138.41682338861344</v>
      </c>
      <c r="W31" s="40">
        <v>126.84219524705078</v>
      </c>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row>
    <row r="32" spans="1:91" s="16" customFormat="1" ht="21" customHeight="1" x14ac:dyDescent="0.15">
      <c r="A32" s="8"/>
      <c r="B32" s="17"/>
      <c r="C32" s="30" t="s">
        <v>88</v>
      </c>
      <c r="D32" s="36">
        <v>100</v>
      </c>
      <c r="E32" s="37">
        <v>100.73065015479877</v>
      </c>
      <c r="F32" s="37">
        <v>109.02786377708978</v>
      </c>
      <c r="G32" s="37">
        <v>121.16408668730649</v>
      </c>
      <c r="H32" s="37">
        <v>115.70278637770899</v>
      </c>
      <c r="I32" s="37">
        <v>144.73065015479875</v>
      </c>
      <c r="J32" s="37">
        <v>147.13312693498452</v>
      </c>
      <c r="K32" s="37">
        <v>151.78947368421052</v>
      </c>
      <c r="L32" s="37">
        <v>154.55108359133126</v>
      </c>
      <c r="M32" s="38">
        <v>157.73374613003094</v>
      </c>
      <c r="N32" s="37">
        <v>168.60681114551085</v>
      </c>
      <c r="O32" s="39">
        <v>206.57585139318883</v>
      </c>
      <c r="P32" s="37">
        <v>239.4798761609907</v>
      </c>
      <c r="Q32" s="37">
        <v>252.45820433436532</v>
      </c>
      <c r="R32" s="37">
        <v>256.39628482972137</v>
      </c>
      <c r="S32" s="37">
        <v>256.18575851393189</v>
      </c>
      <c r="T32" s="37">
        <v>256.96594427244582</v>
      </c>
      <c r="U32" s="37">
        <v>257.95665634674924</v>
      </c>
      <c r="V32" s="37">
        <v>248.48297213622291</v>
      </c>
      <c r="W32" s="40">
        <v>238.78637770897834</v>
      </c>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row>
    <row r="33" spans="1:91" s="16" customFormat="1" ht="21" customHeight="1" x14ac:dyDescent="0.15">
      <c r="A33" s="8"/>
      <c r="B33" s="17"/>
      <c r="C33" s="30" t="s">
        <v>89</v>
      </c>
      <c r="D33" s="36">
        <v>100</v>
      </c>
      <c r="E33" s="37">
        <v>97.988286223580346</v>
      </c>
      <c r="F33" s="37">
        <v>95.225362872421698</v>
      </c>
      <c r="G33" s="37">
        <v>93.735676088617268</v>
      </c>
      <c r="H33" s="37">
        <v>93.646549528902469</v>
      </c>
      <c r="I33" s="37">
        <v>111.06442577030813</v>
      </c>
      <c r="J33" s="37">
        <v>110.16042780748663</v>
      </c>
      <c r="K33" s="37">
        <v>108.37789661319073</v>
      </c>
      <c r="L33" s="37">
        <v>102.89024700789406</v>
      </c>
      <c r="M33" s="38">
        <v>98.16653934300993</v>
      </c>
      <c r="N33" s="37">
        <v>95.098039215686271</v>
      </c>
      <c r="O33" s="39">
        <v>99.567099567099575</v>
      </c>
      <c r="P33" s="37">
        <v>103.27221797810033</v>
      </c>
      <c r="Q33" s="37">
        <v>105.61497326203208</v>
      </c>
      <c r="R33" s="37">
        <v>106.76088617265087</v>
      </c>
      <c r="S33" s="37">
        <v>110.37687802393685</v>
      </c>
      <c r="T33" s="37">
        <v>116.38655462184875</v>
      </c>
      <c r="U33" s="37">
        <v>119.92615227909344</v>
      </c>
      <c r="V33" s="37">
        <v>127.68016297428062</v>
      </c>
      <c r="W33" s="40">
        <v>126.9798828622358</v>
      </c>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row>
    <row r="34" spans="1:91" s="16" customFormat="1" ht="21" customHeight="1" x14ac:dyDescent="0.15">
      <c r="A34" s="8"/>
      <c r="B34" s="17"/>
      <c r="C34" s="30" t="s">
        <v>90</v>
      </c>
      <c r="D34" s="36">
        <v>100</v>
      </c>
      <c r="E34" s="37">
        <v>99.147965918636743</v>
      </c>
      <c r="F34" s="37">
        <v>99.183967358694346</v>
      </c>
      <c r="G34" s="37">
        <v>96.891875675027009</v>
      </c>
      <c r="H34" s="37">
        <v>97.551902076083039</v>
      </c>
      <c r="I34" s="37">
        <v>116.12864514580583</v>
      </c>
      <c r="J34" s="37">
        <v>117.42469698787951</v>
      </c>
      <c r="K34" s="37">
        <v>116.50066002640105</v>
      </c>
      <c r="L34" s="37">
        <v>112.19248769950798</v>
      </c>
      <c r="M34" s="38">
        <v>116.45265810632426</v>
      </c>
      <c r="N34" s="37">
        <v>148.28993159726389</v>
      </c>
      <c r="O34" s="39">
        <v>156.21024840993641</v>
      </c>
      <c r="P34" s="37">
        <v>166.81867274690987</v>
      </c>
      <c r="Q34" s="37">
        <v>174.40297611904475</v>
      </c>
      <c r="R34" s="37">
        <v>181.02724108964358</v>
      </c>
      <c r="S34" s="37">
        <v>181.38725549021962</v>
      </c>
      <c r="T34" s="37">
        <v>180.94323772950918</v>
      </c>
      <c r="U34" s="37">
        <v>183.16332653306134</v>
      </c>
      <c r="V34" s="37">
        <v>183.25933037321494</v>
      </c>
      <c r="W34" s="40">
        <v>177.03108124324973</v>
      </c>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row>
    <row r="35" spans="1:91" s="16" customFormat="1" ht="21" customHeight="1" x14ac:dyDescent="0.15">
      <c r="A35" s="8"/>
      <c r="B35" s="17"/>
      <c r="C35" s="30" t="s">
        <v>91</v>
      </c>
      <c r="D35" s="36">
        <v>100</v>
      </c>
      <c r="E35" s="37">
        <v>95.63014566181127</v>
      </c>
      <c r="F35" s="37">
        <v>96.285623812539583</v>
      </c>
      <c r="G35" s="37">
        <v>97.447751741608613</v>
      </c>
      <c r="H35" s="37">
        <v>91.386953768207718</v>
      </c>
      <c r="I35" s="37">
        <v>114.04053198226727</v>
      </c>
      <c r="J35" s="37">
        <v>115.45281823939202</v>
      </c>
      <c r="K35" s="37">
        <v>112.29892336922103</v>
      </c>
      <c r="L35" s="37">
        <v>110.76314122862571</v>
      </c>
      <c r="M35" s="38">
        <v>100.37998733375555</v>
      </c>
      <c r="N35" s="37">
        <v>94.930335655478146</v>
      </c>
      <c r="O35" s="39">
        <v>97.428752374920833</v>
      </c>
      <c r="P35" s="37">
        <v>98.704876504116541</v>
      </c>
      <c r="Q35" s="37">
        <v>95.712476250791639</v>
      </c>
      <c r="R35" s="37">
        <v>92.324255858138059</v>
      </c>
      <c r="S35" s="37">
        <v>89.829005699810011</v>
      </c>
      <c r="T35" s="37">
        <v>86.931602279924007</v>
      </c>
      <c r="U35" s="37">
        <v>82.938568714376188</v>
      </c>
      <c r="V35" s="37">
        <v>75.313489550348322</v>
      </c>
      <c r="W35" s="40">
        <v>68.090563647878398</v>
      </c>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row>
    <row r="36" spans="1:91" s="16" customFormat="1" ht="21" customHeight="1" x14ac:dyDescent="0.15">
      <c r="A36" s="8"/>
      <c r="B36" s="17"/>
      <c r="C36" s="30" t="s">
        <v>93</v>
      </c>
      <c r="D36" s="36">
        <v>100</v>
      </c>
      <c r="E36" s="37">
        <v>98.810772997551595</v>
      </c>
      <c r="F36" s="37">
        <v>103.99615250087444</v>
      </c>
      <c r="G36" s="37">
        <v>103.63763553690102</v>
      </c>
      <c r="H36" s="37">
        <v>104.25848198670865</v>
      </c>
      <c r="I36" s="37">
        <v>137.85414480587619</v>
      </c>
      <c r="J36" s="37">
        <v>136.15774746414831</v>
      </c>
      <c r="K36" s="37">
        <v>132.51136761105283</v>
      </c>
      <c r="L36" s="37">
        <v>131.37460650577125</v>
      </c>
      <c r="M36" s="38">
        <v>131.33962924099336</v>
      </c>
      <c r="N36" s="37">
        <v>131.44456103532704</v>
      </c>
      <c r="O36" s="39">
        <v>150.16614200769502</v>
      </c>
      <c r="P36" s="37">
        <v>167.25253585169639</v>
      </c>
      <c r="Q36" s="37">
        <v>177.8768800279818</v>
      </c>
      <c r="R36" s="37">
        <v>184.01538999650228</v>
      </c>
      <c r="S36" s="37">
        <v>193.06575725778242</v>
      </c>
      <c r="T36" s="37">
        <v>201.74011892270025</v>
      </c>
      <c r="U36" s="37">
        <v>208.00979363413779</v>
      </c>
      <c r="V36" s="37">
        <v>208.63064008394545</v>
      </c>
      <c r="W36" s="40">
        <v>205.08044770898914</v>
      </c>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row>
    <row r="37" spans="1:91" s="16" customFormat="1" ht="21" customHeight="1" x14ac:dyDescent="0.15">
      <c r="A37" s="8"/>
      <c r="B37" s="17"/>
      <c r="C37" s="30" t="s">
        <v>94</v>
      </c>
      <c r="D37" s="36">
        <v>100</v>
      </c>
      <c r="E37" s="37">
        <v>99.945950815241872</v>
      </c>
      <c r="F37" s="37">
        <v>105.96342671831367</v>
      </c>
      <c r="G37" s="37">
        <v>104.9364922079092</v>
      </c>
      <c r="H37" s="37">
        <v>106.03549229799117</v>
      </c>
      <c r="I37" s="37">
        <v>142.64480677416449</v>
      </c>
      <c r="J37" s="37">
        <v>140.21259346004865</v>
      </c>
      <c r="K37" s="37">
        <v>139.21268354202326</v>
      </c>
      <c r="L37" s="37">
        <v>136.51923250157643</v>
      </c>
      <c r="M37" s="38">
        <v>138.68119989190163</v>
      </c>
      <c r="N37" s="37">
        <v>146.24808575803982</v>
      </c>
      <c r="O37" s="39">
        <v>169.53427619133413</v>
      </c>
      <c r="P37" s="37">
        <v>186.21745788667687</v>
      </c>
      <c r="Q37" s="37">
        <v>193.27988469507252</v>
      </c>
      <c r="R37" s="37">
        <v>198.06323754616702</v>
      </c>
      <c r="S37" s="37">
        <v>208.56679578416356</v>
      </c>
      <c r="T37" s="37">
        <v>214.57526348977569</v>
      </c>
      <c r="U37" s="37">
        <v>221.23232141248533</v>
      </c>
      <c r="V37" s="37">
        <v>225.02477254301417</v>
      </c>
      <c r="W37" s="40">
        <v>219.32258355103141</v>
      </c>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row>
    <row r="38" spans="1:91" s="16" customFormat="1" ht="21" customHeight="1" x14ac:dyDescent="0.15">
      <c r="A38" s="8"/>
      <c r="B38" s="17"/>
      <c r="C38" s="30" t="s">
        <v>95</v>
      </c>
      <c r="D38" s="36">
        <v>100</v>
      </c>
      <c r="E38" s="37">
        <v>104.42581399883018</v>
      </c>
      <c r="F38" s="37">
        <v>106.80444531097679</v>
      </c>
      <c r="G38" s="37">
        <v>109.51452524858647</v>
      </c>
      <c r="H38" s="37">
        <v>107.66231234158705</v>
      </c>
      <c r="I38" s="37">
        <v>141.45057516085006</v>
      </c>
      <c r="J38" s="37">
        <v>134.70462078377852</v>
      </c>
      <c r="K38" s="37">
        <v>132.0920257360109</v>
      </c>
      <c r="L38" s="37">
        <v>134.4511600701891</v>
      </c>
      <c r="M38" s="38">
        <v>155.39091440826672</v>
      </c>
      <c r="N38" s="37">
        <v>211.63969584714368</v>
      </c>
      <c r="O38" s="39">
        <v>249.75628777539481</v>
      </c>
      <c r="P38" s="37">
        <v>256.67771495418214</v>
      </c>
      <c r="Q38" s="37">
        <v>279.62565802300645</v>
      </c>
      <c r="R38" s="37">
        <v>311.0742834860597</v>
      </c>
      <c r="S38" s="37">
        <v>331.97504386820043</v>
      </c>
      <c r="T38" s="37">
        <v>336.32286995515693</v>
      </c>
      <c r="U38" s="37">
        <v>342.11347241177617</v>
      </c>
      <c r="V38" s="37">
        <v>358.646909728992</v>
      </c>
      <c r="W38" s="40">
        <v>354.24059270813024</v>
      </c>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row>
    <row r="39" spans="1:91" s="16" customFormat="1" ht="21" customHeight="1" x14ac:dyDescent="0.15">
      <c r="A39" s="8"/>
      <c r="B39" s="17"/>
      <c r="C39" s="30" t="s">
        <v>97</v>
      </c>
      <c r="D39" s="36">
        <v>100</v>
      </c>
      <c r="E39" s="37">
        <v>92.014579191517569</v>
      </c>
      <c r="F39" s="37">
        <v>95.559973492379058</v>
      </c>
      <c r="G39" s="37">
        <v>89.231278992710401</v>
      </c>
      <c r="H39" s="37">
        <v>106.36182902584493</v>
      </c>
      <c r="I39" s="37">
        <v>146.0569913850232</v>
      </c>
      <c r="J39" s="37">
        <v>162.02783300198806</v>
      </c>
      <c r="K39" s="37">
        <v>161.06693174287608</v>
      </c>
      <c r="L39" s="37">
        <v>160.83499005964214</v>
      </c>
      <c r="M39" s="38">
        <v>167.5612988734261</v>
      </c>
      <c r="N39" s="37">
        <v>178.69449966865474</v>
      </c>
      <c r="O39" s="39">
        <v>186.74618952948973</v>
      </c>
      <c r="P39" s="37">
        <v>210.934393638171</v>
      </c>
      <c r="Q39" s="37">
        <v>241.11994698475812</v>
      </c>
      <c r="R39" s="37">
        <v>288.99933730947652</v>
      </c>
      <c r="S39" s="37">
        <v>289.59575878064942</v>
      </c>
      <c r="T39" s="37">
        <v>293.33996023856861</v>
      </c>
      <c r="U39" s="37">
        <v>283.36646785950961</v>
      </c>
      <c r="V39" s="37">
        <v>277.03777335984097</v>
      </c>
      <c r="W39" s="40">
        <v>271.76938369781311</v>
      </c>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row>
    <row r="40" spans="1:91" s="16" customFormat="1" ht="21" customHeight="1" x14ac:dyDescent="0.15">
      <c r="A40" s="8"/>
      <c r="B40" s="17"/>
      <c r="C40" s="30" t="s">
        <v>98</v>
      </c>
      <c r="D40" s="36">
        <v>100</v>
      </c>
      <c r="E40" s="37">
        <v>108.53692782926146</v>
      </c>
      <c r="F40" s="37">
        <v>116.6526256669475</v>
      </c>
      <c r="G40" s="37">
        <v>115.7259196854816</v>
      </c>
      <c r="H40" s="37">
        <v>113.70401572591969</v>
      </c>
      <c r="I40" s="37">
        <v>147.00926705981465</v>
      </c>
      <c r="J40" s="37">
        <v>146.25105307497896</v>
      </c>
      <c r="K40" s="37">
        <v>141.16821117663579</v>
      </c>
      <c r="L40" s="37">
        <v>136.53468126930636</v>
      </c>
      <c r="M40" s="38">
        <v>131.59224936815502</v>
      </c>
      <c r="N40" s="37">
        <v>136.56276326874473</v>
      </c>
      <c r="O40" s="39">
        <v>147.9640550407189</v>
      </c>
      <c r="P40" s="37">
        <v>158.24206683515868</v>
      </c>
      <c r="Q40" s="37">
        <v>163.32490873350181</v>
      </c>
      <c r="R40" s="37">
        <v>165.62763268744735</v>
      </c>
      <c r="S40" s="37">
        <v>164.36394271272115</v>
      </c>
      <c r="T40" s="37">
        <v>163.85846672283066</v>
      </c>
      <c r="U40" s="37">
        <v>160.34821679303565</v>
      </c>
      <c r="V40" s="37">
        <v>154.90030890199381</v>
      </c>
      <c r="W40" s="40">
        <v>156.24824487503511</v>
      </c>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row>
    <row r="41" spans="1:91" s="16" customFormat="1" ht="21" customHeight="1" x14ac:dyDescent="0.15">
      <c r="A41" s="8"/>
      <c r="B41" s="17"/>
      <c r="C41" s="30" t="s">
        <v>99</v>
      </c>
      <c r="D41" s="36">
        <v>100</v>
      </c>
      <c r="E41" s="37">
        <v>104.14952818775707</v>
      </c>
      <c r="F41" s="37">
        <v>104.47616743285748</v>
      </c>
      <c r="G41" s="37">
        <v>98.669247519961289</v>
      </c>
      <c r="H41" s="37">
        <v>99.298330510525048</v>
      </c>
      <c r="I41" s="37">
        <v>132.91797725623033</v>
      </c>
      <c r="J41" s="37">
        <v>132.53084926203726</v>
      </c>
      <c r="K41" s="37">
        <v>125.48995886765061</v>
      </c>
      <c r="L41" s="37">
        <v>119.19912896201306</v>
      </c>
      <c r="M41" s="38">
        <v>118.1708202274377</v>
      </c>
      <c r="N41" s="37">
        <v>119.58625695620614</v>
      </c>
      <c r="O41" s="39">
        <v>121.98161142027584</v>
      </c>
      <c r="P41" s="37">
        <v>124.06242438906364</v>
      </c>
      <c r="Q41" s="37">
        <v>125.46576336801354</v>
      </c>
      <c r="R41" s="37">
        <v>128.84103556738447</v>
      </c>
      <c r="S41" s="37">
        <v>132.47036051294458</v>
      </c>
      <c r="T41" s="37">
        <v>133.2325187515122</v>
      </c>
      <c r="U41" s="37">
        <v>131.11541253326882</v>
      </c>
      <c r="V41" s="37">
        <v>128.15146382772804</v>
      </c>
      <c r="W41" s="40">
        <v>123.36075489958868</v>
      </c>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row>
    <row r="42" spans="1:91" s="16" customFormat="1" ht="21" customHeight="1" x14ac:dyDescent="0.15">
      <c r="A42" s="8"/>
      <c r="B42" s="17"/>
      <c r="C42" s="30" t="s">
        <v>100</v>
      </c>
      <c r="D42" s="36">
        <v>100</v>
      </c>
      <c r="E42" s="37">
        <v>130.60754000542448</v>
      </c>
      <c r="F42" s="37">
        <v>104.38025494982371</v>
      </c>
      <c r="G42" s="37">
        <v>102.90208841876864</v>
      </c>
      <c r="H42" s="37">
        <v>97.423379441280176</v>
      </c>
      <c r="I42" s="37">
        <v>117.99566042853269</v>
      </c>
      <c r="J42" s="37">
        <v>118.59235150528886</v>
      </c>
      <c r="K42" s="37">
        <v>112.02874966097099</v>
      </c>
      <c r="L42" s="37">
        <v>104.70572280987251</v>
      </c>
      <c r="M42" s="38">
        <v>97.206400867914283</v>
      </c>
      <c r="N42" s="37">
        <v>90.697043666937887</v>
      </c>
      <c r="O42" s="39">
        <v>89.08326552752915</v>
      </c>
      <c r="P42" s="37">
        <v>87.266069975589915</v>
      </c>
      <c r="Q42" s="37">
        <v>88.513696772443723</v>
      </c>
      <c r="R42" s="37">
        <v>82.682397613235693</v>
      </c>
      <c r="S42" s="37">
        <v>77.949552481692436</v>
      </c>
      <c r="T42" s="37">
        <v>70.979115812313538</v>
      </c>
      <c r="U42" s="37">
        <v>66.042853268239767</v>
      </c>
      <c r="V42" s="37">
        <v>60.808245185787904</v>
      </c>
      <c r="W42" s="40">
        <v>52.563059397884459</v>
      </c>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row>
    <row r="43" spans="1:91" s="16" customFormat="1" ht="21" customHeight="1" x14ac:dyDescent="0.15">
      <c r="A43" s="8"/>
      <c r="B43" s="17"/>
      <c r="C43" s="30" t="s">
        <v>101</v>
      </c>
      <c r="D43" s="36">
        <v>100</v>
      </c>
      <c r="E43" s="37">
        <v>102.40406842348591</v>
      </c>
      <c r="F43" s="37">
        <v>104.93527508090614</v>
      </c>
      <c r="G43" s="37">
        <v>97.971567267683767</v>
      </c>
      <c r="H43" s="37">
        <v>104.02219140083217</v>
      </c>
      <c r="I43" s="37">
        <v>120.64262598243181</v>
      </c>
      <c r="J43" s="37">
        <v>121.82732316227462</v>
      </c>
      <c r="K43" s="37">
        <v>116.84581599630144</v>
      </c>
      <c r="L43" s="37">
        <v>105.65765141007859</v>
      </c>
      <c r="M43" s="38">
        <v>98.433888118354133</v>
      </c>
      <c r="N43" s="37">
        <v>94.752658344891344</v>
      </c>
      <c r="O43" s="39">
        <v>91.435506241331481</v>
      </c>
      <c r="P43" s="37">
        <v>89.291493296347667</v>
      </c>
      <c r="Q43" s="37">
        <v>87.927646786870085</v>
      </c>
      <c r="R43" s="37">
        <v>85.130605640314386</v>
      </c>
      <c r="S43" s="37">
        <v>82.772769301895508</v>
      </c>
      <c r="T43" s="37">
        <v>78.779472954230229</v>
      </c>
      <c r="U43" s="37">
        <v>74.751502542764683</v>
      </c>
      <c r="V43" s="37">
        <v>69.608183079056857</v>
      </c>
      <c r="W43" s="40">
        <v>63.725150254276464</v>
      </c>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row>
    <row r="44" spans="1:91" s="16" customFormat="1" ht="21" customHeight="1" x14ac:dyDescent="0.15">
      <c r="A44" s="8"/>
      <c r="B44" s="17"/>
      <c r="C44" s="30" t="s">
        <v>102</v>
      </c>
      <c r="D44" s="36">
        <v>100</v>
      </c>
      <c r="E44" s="37">
        <v>110.4010366934934</v>
      </c>
      <c r="F44" s="37">
        <v>109.27567862501706</v>
      </c>
      <c r="G44" s="37">
        <v>122.71859227936162</v>
      </c>
      <c r="H44" s="37">
        <v>110.12140226435685</v>
      </c>
      <c r="I44" s="37">
        <v>129.21156731687356</v>
      </c>
      <c r="J44" s="37">
        <v>129.08198063020052</v>
      </c>
      <c r="K44" s="37">
        <v>122.10476060564726</v>
      </c>
      <c r="L44" s="37">
        <v>115.32533078706861</v>
      </c>
      <c r="M44" s="38">
        <v>104.1194925658164</v>
      </c>
      <c r="N44" s="37">
        <v>95.887327786113758</v>
      </c>
      <c r="O44" s="39">
        <v>91.051698267630613</v>
      </c>
      <c r="P44" s="37">
        <v>88.132587641522292</v>
      </c>
      <c r="Q44" s="37">
        <v>86.516164234074481</v>
      </c>
      <c r="R44" s="37">
        <v>82.649024689673993</v>
      </c>
      <c r="S44" s="37">
        <v>79.668530896194241</v>
      </c>
      <c r="T44" s="37">
        <v>76.947210476060562</v>
      </c>
      <c r="U44" s="37">
        <v>71.920611103532934</v>
      </c>
      <c r="V44" s="37">
        <v>64.997953894420959</v>
      </c>
      <c r="W44" s="40">
        <v>57.236393397899334</v>
      </c>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row>
    <row r="45" spans="1:91" s="16" customFormat="1" ht="21" customHeight="1" x14ac:dyDescent="0.15">
      <c r="A45" s="8"/>
      <c r="B45" s="17"/>
      <c r="C45" s="30" t="s">
        <v>103</v>
      </c>
      <c r="D45" s="36">
        <v>100</v>
      </c>
      <c r="E45" s="37">
        <v>103.76319412574576</v>
      </c>
      <c r="F45" s="37">
        <v>109.95869664983937</v>
      </c>
      <c r="G45" s="37">
        <v>110.34878384580082</v>
      </c>
      <c r="H45" s="37">
        <v>105.69068379990823</v>
      </c>
      <c r="I45" s="37">
        <v>118.5176686553465</v>
      </c>
      <c r="J45" s="37">
        <v>118.4947223497017</v>
      </c>
      <c r="K45" s="37">
        <v>116.91142726021111</v>
      </c>
      <c r="L45" s="37">
        <v>108.42129417163837</v>
      </c>
      <c r="M45" s="38">
        <v>99.541073887104176</v>
      </c>
      <c r="N45" s="37">
        <v>93.620927030748049</v>
      </c>
      <c r="O45" s="39">
        <v>88.044974759063791</v>
      </c>
      <c r="P45" s="37">
        <v>82.101881597062871</v>
      </c>
      <c r="Q45" s="37">
        <v>78.522257916475439</v>
      </c>
      <c r="R45" s="37">
        <v>76.250573657641112</v>
      </c>
      <c r="S45" s="37">
        <v>73.336392840752637</v>
      </c>
      <c r="T45" s="37">
        <v>68.379990821477747</v>
      </c>
      <c r="U45" s="37">
        <v>65.488756310234052</v>
      </c>
      <c r="V45" s="37">
        <v>57.687012391005041</v>
      </c>
      <c r="W45" s="40">
        <v>51.881597062872878</v>
      </c>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row>
    <row r="46" spans="1:91" s="16" customFormat="1" ht="21" customHeight="1" x14ac:dyDescent="0.15">
      <c r="A46" s="8"/>
      <c r="B46" s="17"/>
      <c r="C46" s="30" t="s">
        <v>104</v>
      </c>
      <c r="D46" s="36">
        <v>100</v>
      </c>
      <c r="E46" s="37">
        <v>100.10130779149013</v>
      </c>
      <c r="F46" s="37">
        <v>100.10130779149013</v>
      </c>
      <c r="G46" s="37">
        <v>93.092650580217352</v>
      </c>
      <c r="H46" s="37">
        <v>94.308344078099097</v>
      </c>
      <c r="I46" s="37">
        <v>138.49696076625531</v>
      </c>
      <c r="J46" s="37">
        <v>144.02284030208142</v>
      </c>
      <c r="K46" s="37">
        <v>146.83182906612635</v>
      </c>
      <c r="L46" s="37">
        <v>146.00294713575244</v>
      </c>
      <c r="M46" s="38">
        <v>136.53527353103703</v>
      </c>
      <c r="N46" s="37">
        <v>136.28660895192485</v>
      </c>
      <c r="O46" s="39">
        <v>143.70970712838459</v>
      </c>
      <c r="P46" s="37">
        <v>154.66936820777306</v>
      </c>
      <c r="Q46" s="37">
        <v>165.45404310186038</v>
      </c>
      <c r="R46" s="37">
        <v>173.42051943267634</v>
      </c>
      <c r="S46" s="37">
        <v>184.01178854300977</v>
      </c>
      <c r="T46" s="37">
        <v>181.00018419598453</v>
      </c>
      <c r="U46" s="37">
        <v>177.49125069073494</v>
      </c>
      <c r="V46" s="37">
        <v>173.3652606373181</v>
      </c>
      <c r="W46" s="40">
        <v>166.7986737889114</v>
      </c>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row>
    <row r="47" spans="1:91" s="16" customFormat="1" ht="21" customHeight="1" x14ac:dyDescent="0.15">
      <c r="A47" s="8"/>
      <c r="B47" s="41"/>
      <c r="C47" s="42" t="s">
        <v>105</v>
      </c>
      <c r="D47" s="43">
        <v>100</v>
      </c>
      <c r="E47" s="44">
        <v>137.49539594843463</v>
      </c>
      <c r="F47" s="44">
        <v>107.14548802946592</v>
      </c>
      <c r="G47" s="44">
        <v>132.22836095764274</v>
      </c>
      <c r="H47" s="44">
        <v>105.8195211786372</v>
      </c>
      <c r="I47" s="44">
        <v>124.3830570902394</v>
      </c>
      <c r="J47" s="44">
        <v>140.84714548802947</v>
      </c>
      <c r="K47" s="44">
        <v>246.33517495395947</v>
      </c>
      <c r="L47" s="44">
        <v>347.55064456721914</v>
      </c>
      <c r="M47" s="45">
        <v>118.26887661141805</v>
      </c>
      <c r="N47" s="44">
        <v>93.001841620626152</v>
      </c>
      <c r="O47" s="46">
        <v>83.425414364640886</v>
      </c>
      <c r="P47" s="44">
        <v>78.52670349907919</v>
      </c>
      <c r="Q47" s="44">
        <v>73.701657458563545</v>
      </c>
      <c r="R47" s="44">
        <v>69.686924493554329</v>
      </c>
      <c r="S47" s="44">
        <v>69.723756906077355</v>
      </c>
      <c r="T47" s="44">
        <v>79.226519337016583</v>
      </c>
      <c r="U47" s="44">
        <v>73.038674033149178</v>
      </c>
      <c r="V47" s="44">
        <v>63.830570902394101</v>
      </c>
      <c r="W47" s="47">
        <v>59.263351749539595</v>
      </c>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row>
    <row r="48" spans="1:91" s="16" customFormat="1" ht="21" customHeight="1" x14ac:dyDescent="0.15">
      <c r="A48" s="8"/>
      <c r="C48" s="48"/>
      <c r="D48" s="49"/>
      <c r="E48" s="50"/>
      <c r="F48" s="50"/>
      <c r="G48" s="50"/>
      <c r="H48" s="50"/>
      <c r="I48" s="50"/>
      <c r="J48" s="50"/>
      <c r="K48" s="50"/>
      <c r="L48" s="50"/>
      <c r="M48" s="50"/>
      <c r="N48" s="50"/>
      <c r="O48" s="50"/>
      <c r="P48" s="50"/>
      <c r="Q48" s="50"/>
      <c r="R48" s="50"/>
      <c r="S48" s="50"/>
      <c r="T48" s="50"/>
      <c r="U48" s="50"/>
      <c r="V48" s="50"/>
      <c r="W48" s="50"/>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row>
    <row r="49" spans="1:91" s="16" customFormat="1" ht="21" customHeight="1" x14ac:dyDescent="0.15">
      <c r="A49" s="8"/>
      <c r="B49" s="9"/>
      <c r="C49" s="51" t="s">
        <v>107</v>
      </c>
      <c r="D49" s="31">
        <v>100</v>
      </c>
      <c r="E49" s="32">
        <v>109.8399131732465</v>
      </c>
      <c r="F49" s="32">
        <v>116.45943562610231</v>
      </c>
      <c r="G49" s="32">
        <v>121.55508072174739</v>
      </c>
      <c r="H49" s="32">
        <v>128.43338760005426</v>
      </c>
      <c r="I49" s="32">
        <v>143.09693393026726</v>
      </c>
      <c r="J49" s="32">
        <v>153.2624474291141</v>
      </c>
      <c r="K49" s="32">
        <v>162.71672771672772</v>
      </c>
      <c r="L49" s="32">
        <v>178.8797313797314</v>
      </c>
      <c r="M49" s="33">
        <v>200.71326821326824</v>
      </c>
      <c r="N49" s="32">
        <v>218.6606294939628</v>
      </c>
      <c r="O49" s="32">
        <v>238.77832044498712</v>
      </c>
      <c r="P49" s="32">
        <v>252.34805318138652</v>
      </c>
      <c r="Q49" s="32">
        <v>260.84181250847917</v>
      </c>
      <c r="R49" s="32">
        <v>265.80993080993085</v>
      </c>
      <c r="S49" s="32">
        <v>268.71320037986703</v>
      </c>
      <c r="T49" s="32">
        <v>269.53296703296706</v>
      </c>
      <c r="U49" s="32">
        <v>272.08587708587709</v>
      </c>
      <c r="V49" s="32">
        <v>273.90143806810471</v>
      </c>
      <c r="W49" s="35">
        <v>271.2542395875729</v>
      </c>
      <c r="X49" s="52"/>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row>
    <row r="50" spans="1:91" s="16" customFormat="1" ht="21" customHeight="1" x14ac:dyDescent="0.15">
      <c r="A50" s="8"/>
      <c r="B50" s="17"/>
      <c r="C50" s="30" t="s">
        <v>108</v>
      </c>
      <c r="D50" s="36">
        <v>100</v>
      </c>
      <c r="E50" s="37">
        <v>103.02839379774574</v>
      </c>
      <c r="F50" s="37">
        <v>106.5052326308621</v>
      </c>
      <c r="G50" s="37">
        <v>112.16036542711147</v>
      </c>
      <c r="H50" s="37">
        <v>112.32945885470474</v>
      </c>
      <c r="I50" s="37">
        <v>138.23364542266407</v>
      </c>
      <c r="J50" s="37">
        <v>140.07004637329342</v>
      </c>
      <c r="K50" s="37">
        <v>143.3634304192127</v>
      </c>
      <c r="L50" s="37">
        <v>145.2452317969767</v>
      </c>
      <c r="M50" s="38">
        <v>149.70790847644506</v>
      </c>
      <c r="N50" s="37">
        <v>155.40288246385339</v>
      </c>
      <c r="O50" s="37">
        <v>165.43128089429575</v>
      </c>
      <c r="P50" s="37">
        <v>173.47827496907675</v>
      </c>
      <c r="Q50" s="37">
        <v>178.06927734565014</v>
      </c>
      <c r="R50" s="37">
        <v>180.16835219612986</v>
      </c>
      <c r="S50" s="37">
        <v>182.19423043959659</v>
      </c>
      <c r="T50" s="37">
        <v>182.36378713685448</v>
      </c>
      <c r="U50" s="37">
        <v>181.4335416502592</v>
      </c>
      <c r="V50" s="37">
        <v>178.36854954900699</v>
      </c>
      <c r="W50" s="40">
        <v>172.52115984193239</v>
      </c>
      <c r="X50" s="52"/>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row>
    <row r="51" spans="1:91" s="16" customFormat="1" ht="21" customHeight="1" x14ac:dyDescent="0.15">
      <c r="A51" s="8"/>
      <c r="B51" s="17"/>
      <c r="C51" s="30" t="s">
        <v>109</v>
      </c>
      <c r="D51" s="36">
        <v>100</v>
      </c>
      <c r="E51" s="37">
        <v>103.2563576702215</v>
      </c>
      <c r="F51" s="37">
        <v>104.75225594749796</v>
      </c>
      <c r="G51" s="37">
        <v>103.54470877768662</v>
      </c>
      <c r="H51" s="37">
        <v>104.01804757998359</v>
      </c>
      <c r="I51" s="37">
        <v>129.91919606234617</v>
      </c>
      <c r="J51" s="37">
        <v>130.5180475799836</v>
      </c>
      <c r="K51" s="37">
        <v>127.07588187038556</v>
      </c>
      <c r="L51" s="37">
        <v>122.96800656275634</v>
      </c>
      <c r="M51" s="38">
        <v>119.33962264150944</v>
      </c>
      <c r="N51" s="37">
        <v>119.52214930270715</v>
      </c>
      <c r="O51" s="37">
        <v>125.43109105824446</v>
      </c>
      <c r="P51" s="37">
        <v>136.30065627563576</v>
      </c>
      <c r="Q51" s="37">
        <v>145.64479081214111</v>
      </c>
      <c r="R51" s="37">
        <v>151.5484003281378</v>
      </c>
      <c r="S51" s="37">
        <v>156.61730926989335</v>
      </c>
      <c r="T51" s="37">
        <v>159.19114027891715</v>
      </c>
      <c r="U51" s="37">
        <v>159.50656275635765</v>
      </c>
      <c r="V51" s="37">
        <v>156.91960623461853</v>
      </c>
      <c r="W51" s="40">
        <v>153.28630024610337</v>
      </c>
      <c r="X51" s="52"/>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row>
    <row r="52" spans="1:91" s="16" customFormat="1" ht="21" customHeight="1" x14ac:dyDescent="0.15">
      <c r="A52" s="8"/>
      <c r="B52" s="17"/>
      <c r="C52" s="30" t="s">
        <v>110</v>
      </c>
      <c r="D52" s="36">
        <v>100</v>
      </c>
      <c r="E52" s="37">
        <v>108.75852268014444</v>
      </c>
      <c r="F52" s="37">
        <v>113.28238618454887</v>
      </c>
      <c r="G52" s="37">
        <v>121.68258304256226</v>
      </c>
      <c r="H52" s="37">
        <v>123.46868243374014</v>
      </c>
      <c r="I52" s="37">
        <v>148.56476130965876</v>
      </c>
      <c r="J52" s="37">
        <v>154.37870836812448</v>
      </c>
      <c r="K52" s="37">
        <v>157.76068480046007</v>
      </c>
      <c r="L52" s="37">
        <v>164.916694776074</v>
      </c>
      <c r="M52" s="38">
        <v>169.85473426933052</v>
      </c>
      <c r="N52" s="37">
        <v>172.01077189354183</v>
      </c>
      <c r="O52" s="37">
        <v>178.91573260488497</v>
      </c>
      <c r="P52" s="37">
        <v>184.39844946665855</v>
      </c>
      <c r="Q52" s="37">
        <v>190.64537356019929</v>
      </c>
      <c r="R52" s="37">
        <v>194.89883378216223</v>
      </c>
      <c r="S52" s="37">
        <v>200.22008283519779</v>
      </c>
      <c r="T52" s="37">
        <v>199.93198445042884</v>
      </c>
      <c r="U52" s="37">
        <v>198.45278449024281</v>
      </c>
      <c r="V52" s="37">
        <v>192.48124042667317</v>
      </c>
      <c r="W52" s="40">
        <v>186.3261096764561</v>
      </c>
      <c r="X52" s="52"/>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row>
    <row r="53" spans="1:91" s="16" customFormat="1" ht="21" customHeight="1" x14ac:dyDescent="0.15">
      <c r="A53" s="8"/>
      <c r="B53" s="41"/>
      <c r="C53" s="42" t="s">
        <v>111</v>
      </c>
      <c r="D53" s="43">
        <v>100</v>
      </c>
      <c r="E53" s="44">
        <v>102.08031212043139</v>
      </c>
      <c r="F53" s="44">
        <v>107.18024218778754</v>
      </c>
      <c r="G53" s="44">
        <v>113.0869741249218</v>
      </c>
      <c r="H53" s="44">
        <v>123.56067577017924</v>
      </c>
      <c r="I53" s="44">
        <v>139.0599580404137</v>
      </c>
      <c r="J53" s="44">
        <v>142.71927564503662</v>
      </c>
      <c r="K53" s="44">
        <v>148.70845448857153</v>
      </c>
      <c r="L53" s="44">
        <v>146.81070337517025</v>
      </c>
      <c r="M53" s="45">
        <v>137.88508962420406</v>
      </c>
      <c r="N53" s="44">
        <v>129.81412639405207</v>
      </c>
      <c r="O53" s="44">
        <v>130.6746659796091</v>
      </c>
      <c r="P53" s="44">
        <v>129.44900437999189</v>
      </c>
      <c r="Q53" s="44">
        <v>129.00585225808828</v>
      </c>
      <c r="R53" s="44">
        <v>126.62740623504729</v>
      </c>
      <c r="S53" s="44">
        <v>125.7676027825831</v>
      </c>
      <c r="T53" s="44">
        <v>124.9195774596047</v>
      </c>
      <c r="U53" s="44">
        <v>121.91100150907283</v>
      </c>
      <c r="V53" s="44">
        <v>115.96010158636683</v>
      </c>
      <c r="W53" s="47">
        <v>109.73683241930141</v>
      </c>
      <c r="X53" s="52"/>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row>
    <row r="54" spans="1:91" s="16" customFormat="1" ht="14.25" customHeight="1" x14ac:dyDescent="0.15">
      <c r="A54" s="8"/>
      <c r="B54" s="8"/>
      <c r="C54" s="8"/>
      <c r="D54" s="53"/>
      <c r="E54" s="53"/>
      <c r="F54" s="53"/>
      <c r="G54" s="53"/>
      <c r="H54" s="53"/>
      <c r="I54" s="53"/>
      <c r="J54" s="53"/>
      <c r="K54" s="53"/>
      <c r="L54" s="53"/>
      <c r="M54" s="53"/>
      <c r="N54" s="53"/>
      <c r="O54" s="53"/>
      <c r="P54" s="53"/>
      <c r="Q54" s="53"/>
      <c r="R54" s="53"/>
      <c r="S54" s="53"/>
      <c r="T54" s="53"/>
      <c r="U54" s="53"/>
      <c r="V54" s="53"/>
      <c r="W54" s="53"/>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row>
    <row r="55" spans="1:91" s="16" customFormat="1" ht="14.25" customHeight="1" x14ac:dyDescent="0.15">
      <c r="B55" s="8"/>
      <c r="C55" s="8" t="s">
        <v>112</v>
      </c>
      <c r="D55" s="53"/>
      <c r="E55" s="53"/>
      <c r="F55" s="53"/>
      <c r="G55" s="53"/>
      <c r="H55" s="53"/>
      <c r="I55" s="53"/>
      <c r="J55" s="53"/>
      <c r="K55" s="53"/>
      <c r="L55" s="53"/>
      <c r="M55" s="53"/>
      <c r="N55" s="53"/>
      <c r="O55" s="53"/>
      <c r="P55" s="53"/>
      <c r="Q55" s="53"/>
      <c r="R55" s="53"/>
      <c r="S55" s="53"/>
      <c r="T55" s="53"/>
      <c r="U55" s="53"/>
      <c r="V55" s="53"/>
      <c r="W55" s="53"/>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row>
    <row r="56" spans="1:91" s="16" customFormat="1" ht="14.25" customHeight="1" x14ac:dyDescent="0.15">
      <c r="C56" s="54" t="s">
        <v>113</v>
      </c>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row>
    <row r="57" spans="1:91" x14ac:dyDescent="0.15">
      <c r="C57" s="54" t="s">
        <v>114</v>
      </c>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row>
    <row r="58" spans="1:91" x14ac:dyDescent="0.15">
      <c r="C58" s="48"/>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row>
    <row r="59" spans="1:91" x14ac:dyDescent="0.1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row>
    <row r="60" spans="1:91" x14ac:dyDescent="0.1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row>
    <row r="61" spans="1:91" x14ac:dyDescent="0.1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c r="CI61" s="55"/>
      <c r="CJ61" s="55"/>
      <c r="CK61" s="55"/>
      <c r="CL61" s="55"/>
      <c r="CM61" s="55"/>
    </row>
    <row r="62" spans="1:91" x14ac:dyDescent="0.1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c r="CC62" s="55"/>
      <c r="CD62" s="55"/>
      <c r="CE62" s="55"/>
      <c r="CF62" s="55"/>
      <c r="CG62" s="55"/>
      <c r="CH62" s="55"/>
      <c r="CI62" s="55"/>
      <c r="CJ62" s="55"/>
      <c r="CK62" s="55"/>
      <c r="CL62" s="55"/>
      <c r="CM62" s="55"/>
    </row>
    <row r="63" spans="1:91" x14ac:dyDescent="0.1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row>
    <row r="64" spans="1:91" x14ac:dyDescent="0.1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c r="CC64" s="55"/>
      <c r="CD64" s="55"/>
      <c r="CE64" s="55"/>
      <c r="CF64" s="55"/>
      <c r="CG64" s="55"/>
      <c r="CH64" s="55"/>
      <c r="CI64" s="55"/>
      <c r="CJ64" s="55"/>
      <c r="CK64" s="55"/>
      <c r="CL64" s="55"/>
      <c r="CM64" s="55"/>
    </row>
    <row r="65" spans="25:91" x14ac:dyDescent="0.1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c r="CC65" s="55"/>
      <c r="CD65" s="55"/>
      <c r="CE65" s="55"/>
      <c r="CF65" s="55"/>
      <c r="CG65" s="55"/>
      <c r="CH65" s="55"/>
      <c r="CI65" s="55"/>
      <c r="CJ65" s="55"/>
      <c r="CK65" s="55"/>
      <c r="CL65" s="55"/>
      <c r="CM65" s="55"/>
    </row>
    <row r="66" spans="25:91" x14ac:dyDescent="0.1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row>
  </sheetData>
  <phoneticPr fontId="3"/>
  <pageMargins left="0.74803149606299213" right="0.74803149606299213" top="0.78740157480314965" bottom="0.78740157480314965" header="0" footer="0"/>
  <pageSetup paperSize="9" scale="69" fitToWidth="2" orientation="portrait" r:id="rId1"/>
  <colBreaks count="1" manualBreakCount="1">
    <brk id="13" max="5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第7－1表</vt:lpstr>
      <vt:lpstr>第7－2表</vt:lpstr>
      <vt:lpstr>第7－3表</vt:lpstr>
      <vt:lpstr>'第7－1表'!Print_Area</vt:lpstr>
      <vt:lpstr>'第7－2表'!Print_Area</vt:lpstr>
      <vt:lpstr>'第7－3表'!Print_Area</vt:lpstr>
    </vt:vector>
  </TitlesOfParts>
  <Company>岐阜県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岐阜県</cp:lastModifiedBy>
  <dcterms:created xsi:type="dcterms:W3CDTF">2018-08-17T05:19:45Z</dcterms:created>
  <dcterms:modified xsi:type="dcterms:W3CDTF">2018-08-17T07:13:18Z</dcterms:modified>
</cp:coreProperties>
</file>