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45621"/>
</workbook>
</file>

<file path=xl/calcChain.xml><?xml version="1.0" encoding="utf-8"?>
<calcChain xmlns="http://schemas.openxmlformats.org/spreadsheetml/2006/main">
  <c r="Q17" i="6" l="1"/>
  <c r="P17" i="6"/>
  <c r="O17" i="6"/>
  <c r="N17" i="6"/>
  <c r="L17" i="6" s="1"/>
  <c r="M17" i="6"/>
  <c r="K17" i="6"/>
  <c r="J17" i="6"/>
  <c r="G17" i="6" s="1"/>
  <c r="I17" i="6"/>
  <c r="H17" i="6"/>
  <c r="F17" i="6"/>
  <c r="C17" i="6" s="1"/>
  <c r="E17" i="6"/>
  <c r="D17" i="6"/>
  <c r="Q16" i="6"/>
  <c r="Q19" i="6" s="1"/>
  <c r="P16" i="6"/>
  <c r="P19" i="6" s="1"/>
  <c r="O16" i="6"/>
  <c r="O19" i="6" s="1"/>
  <c r="N16" i="6"/>
  <c r="L16" i="6" s="1"/>
  <c r="M16" i="6"/>
  <c r="M19" i="6" s="1"/>
  <c r="K16" i="6"/>
  <c r="K19" i="6" s="1"/>
  <c r="J16" i="6"/>
  <c r="G16" i="6" s="1"/>
  <c r="I16" i="6"/>
  <c r="I19" i="6" s="1"/>
  <c r="H16" i="6"/>
  <c r="H19" i="6" s="1"/>
  <c r="F16" i="6"/>
  <c r="C16" i="6" s="1"/>
  <c r="E16" i="6"/>
  <c r="E19" i="6" s="1"/>
  <c r="D16" i="6"/>
  <c r="D19" i="6" s="1"/>
  <c r="L14" i="6"/>
  <c r="G14" i="6"/>
  <c r="C14" i="6"/>
  <c r="B14" i="6"/>
  <c r="L13" i="6"/>
  <c r="G13" i="6"/>
  <c r="C13" i="6"/>
  <c r="B13" i="6"/>
  <c r="L12" i="6"/>
  <c r="G12" i="6"/>
  <c r="C12" i="6"/>
  <c r="B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C6" i="6"/>
  <c r="B6" i="6"/>
  <c r="Q17" i="5"/>
  <c r="P17" i="5"/>
  <c r="O17" i="5"/>
  <c r="N17" i="5"/>
  <c r="M17" i="5"/>
  <c r="L17" i="5" s="1"/>
  <c r="K17" i="5"/>
  <c r="J17" i="5"/>
  <c r="G17" i="5" s="1"/>
  <c r="I17" i="5"/>
  <c r="H17" i="5"/>
  <c r="F17" i="5"/>
  <c r="C17" i="5" s="1"/>
  <c r="E17" i="5"/>
  <c r="D17" i="5"/>
  <c r="Q16" i="5"/>
  <c r="Q19" i="5" s="1"/>
  <c r="P16" i="5"/>
  <c r="P19" i="5" s="1"/>
  <c r="O16" i="5"/>
  <c r="O19" i="5" s="1"/>
  <c r="N16" i="5"/>
  <c r="N19" i="5" s="1"/>
  <c r="M16" i="5"/>
  <c r="M19" i="5" s="1"/>
  <c r="K16" i="5"/>
  <c r="K19" i="5" s="1"/>
  <c r="J16" i="5"/>
  <c r="J19" i="5" s="1"/>
  <c r="I16" i="5"/>
  <c r="I19" i="5" s="1"/>
  <c r="H16" i="5"/>
  <c r="H19" i="5" s="1"/>
  <c r="G19" i="5" s="1"/>
  <c r="F16" i="5"/>
  <c r="C16" i="5" s="1"/>
  <c r="E16" i="5"/>
  <c r="E19" i="5" s="1"/>
  <c r="D16" i="5"/>
  <c r="D19" i="5" s="1"/>
  <c r="L14" i="5"/>
  <c r="G14" i="5"/>
  <c r="C14" i="5"/>
  <c r="B14" i="5"/>
  <c r="L13" i="5"/>
  <c r="G13" i="5"/>
  <c r="C13" i="5"/>
  <c r="B13" i="5"/>
  <c r="L12" i="5"/>
  <c r="G12" i="5"/>
  <c r="C12" i="5"/>
  <c r="B12" i="5"/>
  <c r="L11" i="5"/>
  <c r="G11" i="5"/>
  <c r="C11" i="5"/>
  <c r="B11" i="5"/>
  <c r="L10" i="5"/>
  <c r="G10" i="5"/>
  <c r="C10" i="5"/>
  <c r="B10" i="5"/>
  <c r="L9" i="5"/>
  <c r="G9" i="5"/>
  <c r="C9" i="5"/>
  <c r="B9" i="5"/>
  <c r="L8" i="5"/>
  <c r="G8" i="5"/>
  <c r="C8" i="5"/>
  <c r="B8" i="5"/>
  <c r="L7" i="5"/>
  <c r="G7" i="5"/>
  <c r="C7" i="5"/>
  <c r="B7" i="5"/>
  <c r="L6" i="5"/>
  <c r="G6" i="5"/>
  <c r="C6" i="5"/>
  <c r="B6" i="5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6" i="6" l="1"/>
  <c r="B17" i="6"/>
  <c r="G19" i="6"/>
  <c r="F19" i="6"/>
  <c r="C19" i="6" s="1"/>
  <c r="B19" i="6" s="1"/>
  <c r="J19" i="6"/>
  <c r="N19" i="6"/>
  <c r="L19" i="6" s="1"/>
  <c r="L19" i="5"/>
  <c r="C19" i="5"/>
  <c r="B19" i="5" s="1"/>
  <c r="B17" i="5"/>
  <c r="F19" i="5"/>
  <c r="G16" i="5"/>
  <c r="B16" i="5" s="1"/>
  <c r="L16" i="5"/>
</calcChain>
</file>

<file path=xl/sharedStrings.xml><?xml version="1.0" encoding="utf-8"?>
<sst xmlns="http://schemas.openxmlformats.org/spreadsheetml/2006/main" count="149" uniqueCount="100">
  <si>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</si>
  <si>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5月分</t>
    <phoneticPr fontId="5"/>
  </si>
  <si>
    <t>単位：平方メートル</t>
    <rPh sb="0" eb="2">
      <t>タンイ</t>
    </rPh>
    <rPh sb="3" eb="5">
      <t>ヘイホウ</t>
    </rPh>
    <phoneticPr fontId="5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</si>
  <si>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</si>
  <si>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</si>
  <si>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合計</t>
    <rPh sb="0" eb="2">
      <t>ゴウケイ</t>
    </rPh>
    <phoneticPr fontId="5"/>
  </si>
  <si>
    <t>居住専用</t>
    <rPh sb="0" eb="1">
      <t>イ</t>
    </rPh>
    <rPh sb="1" eb="2">
      <t>ジュウ</t>
    </rPh>
    <rPh sb="2" eb="4">
      <t>センヨウ</t>
    </rPh>
    <phoneticPr fontId="5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</si>
  <si>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</si>
  <si>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5">
      <t>スイサンギョウ</t>
    </rPh>
    <rPh sb="5" eb="6">
      <t>ヨウ</t>
    </rPh>
    <phoneticPr fontId="5"/>
  </si>
  <si>
    <t>鉱工業用</t>
    <rPh sb="0" eb="3">
      <t>コウコウギョウ</t>
    </rPh>
    <rPh sb="3" eb="4">
      <t>ヨウ</t>
    </rPh>
    <phoneticPr fontId="5"/>
  </si>
  <si>
    <t>公益事業用</t>
    <rPh sb="0" eb="2">
      <t>コウエキ</t>
    </rPh>
    <rPh sb="2" eb="5">
      <t>ジギョウヨウ</t>
    </rPh>
    <phoneticPr fontId="5"/>
  </si>
  <si>
    <t>商業用</t>
    <rPh sb="0" eb="3">
      <t>ショウギョウヨウ</t>
    </rPh>
    <phoneticPr fontId="5"/>
  </si>
  <si>
    <t>ｻｰﾋﾞｽ業用</t>
    <rPh sb="5" eb="6">
      <t>ギョウ</t>
    </rPh>
    <rPh sb="6" eb="7">
      <t>ヨウ</t>
    </rPh>
    <phoneticPr fontId="5"/>
  </si>
  <si>
    <t>公務文教用</t>
    <rPh sb="0" eb="2">
      <t>コウム</t>
    </rPh>
    <rPh sb="2" eb="4">
      <t>ブンキョウ</t>
    </rPh>
    <rPh sb="4" eb="5">
      <t>ヨウ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</si>
  <si>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</si>
  <si>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</si>
  <si>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</si>
  <si>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</si>
  <si>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</si>
  <si>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</si>
  <si>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</si>
  <si>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</si>
  <si>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</si>
  <si>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</si>
  <si>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</si>
  <si>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</si>
  <si>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</si>
  <si>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</si>
  <si>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</si>
  <si>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</si>
  <si>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</si>
  <si>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</si>
  <si>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</si>
  <si>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</si>
  <si>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</si>
  <si>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</si>
  <si>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</si>
  <si>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</si>
  <si>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</si>
  <si>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</si>
  <si>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</si>
  <si>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</t>
    <phoneticPr fontId="5"/>
  </si>
  <si>
    <t>養老町</t>
  </si>
  <si>
    <t>養老郡</t>
    <phoneticPr fontId="5"/>
  </si>
  <si>
    <t>垂井町</t>
  </si>
  <si>
    <t>関ヶ原町</t>
  </si>
  <si>
    <t>不破郡</t>
    <phoneticPr fontId="5"/>
  </si>
  <si>
    <t>神戸町</t>
  </si>
  <si>
    <t>輪之内町</t>
  </si>
  <si>
    <t>安八町</t>
  </si>
  <si>
    <t>安八郡</t>
    <phoneticPr fontId="5"/>
  </si>
  <si>
    <t>揖斐川町</t>
  </si>
  <si>
    <t>大野町</t>
  </si>
  <si>
    <t>池田町</t>
  </si>
  <si>
    <t>揖斐郡</t>
    <phoneticPr fontId="5"/>
  </si>
  <si>
    <t>北方町</t>
  </si>
  <si>
    <t>本巣郡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</si>
  <si>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</si>
  <si>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</si>
  <si>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</si>
  <si>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</si>
  <si>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</si>
  <si>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</si>
  <si>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</si>
  <si>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5"/>
  </si>
  <si>
    <t>御嵩町</t>
  </si>
  <si>
    <t>可児郡</t>
    <phoneticPr fontId="5"/>
  </si>
  <si>
    <t>白川村</t>
  </si>
  <si>
    <t>大野郡</t>
    <phoneticPr fontId="5"/>
  </si>
  <si>
    <t>町村計</t>
  </si>
  <si>
    <t>合　計</t>
  </si>
  <si>
    <t>（県市町村名）岐阜県</t>
    <phoneticPr fontId="5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</si>
  <si>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</si>
  <si>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5月分</t>
    <phoneticPr fontId="5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</si>
  <si>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5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</si>
  <si>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</si>
  <si>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</si>
  <si>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</si>
  <si>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鉄筋鉄骨</t>
    <rPh sb="0" eb="2">
      <t>テッキン</t>
    </rPh>
    <rPh sb="2" eb="4">
      <t>テッコツ</t>
    </rPh>
    <phoneticPr fontId="5"/>
  </si>
  <si>
    <t>鉄筋</t>
    <rPh sb="0" eb="2">
      <t>テッキン</t>
    </rPh>
    <phoneticPr fontId="5"/>
  </si>
  <si>
    <t>ｺﾝｸﾘｰﾄ</t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</si>
  <si>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</si>
  <si>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</si>
  <si>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</si>
  <si>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</si>
  <si>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</si>
  <si>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</si>
  <si>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</si>
  <si>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</si>
  <si>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ｺﾝｸﾘｰﾄ造</t>
    <rPh sb="6" eb="7">
      <t>ゾウ</t>
    </rPh>
    <phoneticPr fontId="5"/>
  </si>
  <si>
    <t>鉄骨造</t>
    <rPh sb="0" eb="2">
      <t>テッコツ</t>
    </rPh>
    <rPh sb="2" eb="3">
      <t>ゾウ</t>
    </rPh>
    <phoneticPr fontId="5"/>
  </si>
  <si>
    <t>ﾌﾞﾛｯｸ造</t>
    <rPh sb="5" eb="6">
      <t>ゾウ</t>
    </rPh>
    <phoneticPr fontId="5"/>
  </si>
  <si>
    <t>サービス業用</t>
    <rPh sb="4" eb="5">
      <t>ギョウ</t>
    </rPh>
    <rPh sb="5" eb="6">
      <t>ヨウ</t>
    </rPh>
    <phoneticPr fontId="5"/>
  </si>
  <si>
    <t>公務・文教用</t>
    <rPh sb="0" eb="2">
      <t>コウム</t>
    </rPh>
    <rPh sb="3" eb="5">
      <t>ブンキョウ</t>
    </rPh>
    <rPh sb="5" eb="6">
      <t>ヨウ</t>
    </rPh>
    <phoneticPr fontId="5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</si>
  <si>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5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</si>
  <si>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5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</si>
  <si>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</si>
  <si>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　　　　単位：万円</t>
    <rPh sb="4" eb="6">
      <t>タンイ</t>
    </rPh>
    <rPh sb="7" eb="9">
      <t>マンエン</t>
    </rPh>
    <phoneticPr fontId="5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</si>
  <si>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5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</si>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</sst>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NumberFormat="1" applyFont="1" applyBorder="1"/>
    <xf numFmtId="0" fontId="2" fillId="0" borderId="13" xfId="1" applyNumberFormat="1" applyFont="1" applyBorder="1"/>
    <xf numFmtId="0" fontId="2" fillId="0" borderId="14" xfId="1" applyNumberFormat="1" applyFont="1" applyBorder="1"/>
    <xf numFmtId="0" fontId="2" fillId="0" borderId="15" xfId="1" applyNumberFormat="1" applyFont="1" applyBorder="1"/>
    <xf numFmtId="0" fontId="2" fillId="0" borderId="0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7" xfId="1" applyFont="1" applyBorder="1"/>
    <xf numFmtId="176" fontId="2" fillId="0" borderId="8" xfId="1" applyNumberFormat="1" applyFont="1" applyBorder="1"/>
    <xf numFmtId="176" fontId="2" fillId="0" borderId="9" xfId="1" applyNumberFormat="1" applyFont="1" applyBorder="1"/>
    <xf numFmtId="176" fontId="2" fillId="0" borderId="40" xfId="1" applyNumberFormat="1" applyFont="1" applyBorder="1"/>
    <xf numFmtId="0" fontId="2" fillId="0" borderId="41" xfId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0" fontId="2" fillId="0" borderId="45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47" xfId="1" applyNumberFormat="1" applyFont="1" applyBorder="1"/>
    <xf numFmtId="176" fontId="2" fillId="0" borderId="48" xfId="1" applyNumberFormat="1" applyFont="1" applyBorder="1"/>
    <xf numFmtId="0" fontId="2" fillId="0" borderId="49" xfId="1" applyFont="1" applyBorder="1" applyAlignment="1">
      <alignment horizontal="center"/>
    </xf>
    <xf numFmtId="176" fontId="2" fillId="0" borderId="50" xfId="1" applyNumberFormat="1" applyFont="1" applyBorder="1"/>
    <xf numFmtId="176" fontId="2" fillId="0" borderId="51" xfId="1" applyNumberFormat="1" applyFont="1" applyBorder="1"/>
    <xf numFmtId="176" fontId="2" fillId="0" borderId="52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256" width="7.625" style="1"/>
    <col min="257" max="269" width="9.625" style="1" customWidth="1"/>
    <col min="270" max="512" width="7.625" style="1"/>
    <col min="513" max="525" width="9.625" style="1" customWidth="1"/>
    <col min="526" max="768" width="7.625" style="1"/>
    <col min="769" max="781" width="9.625" style="1" customWidth="1"/>
    <col min="782" max="1024" width="7.625" style="1"/>
    <col min="1025" max="1037" width="9.625" style="1" customWidth="1"/>
    <col min="1038" max="1280" width="7.625" style="1"/>
    <col min="1281" max="1293" width="9.625" style="1" customWidth="1"/>
    <col min="1294" max="1536" width="7.625" style="1"/>
    <col min="1537" max="1549" width="9.625" style="1" customWidth="1"/>
    <col min="1550" max="1792" width="7.625" style="1"/>
    <col min="1793" max="1805" width="9.625" style="1" customWidth="1"/>
    <col min="1806" max="2048" width="7.625" style="1"/>
    <col min="2049" max="2061" width="9.625" style="1" customWidth="1"/>
    <col min="2062" max="2304" width="7.625" style="1"/>
    <col min="2305" max="2317" width="9.625" style="1" customWidth="1"/>
    <col min="2318" max="2560" width="7.625" style="1"/>
    <col min="2561" max="2573" width="9.625" style="1" customWidth="1"/>
    <col min="2574" max="2816" width="7.625" style="1"/>
    <col min="2817" max="2829" width="9.625" style="1" customWidth="1"/>
    <col min="2830" max="3072" width="7.625" style="1"/>
    <col min="3073" max="3085" width="9.625" style="1" customWidth="1"/>
    <col min="3086" max="3328" width="7.625" style="1"/>
    <col min="3329" max="3341" width="9.625" style="1" customWidth="1"/>
    <col min="3342" max="3584" width="7.625" style="1"/>
    <col min="3585" max="3597" width="9.625" style="1" customWidth="1"/>
    <col min="3598" max="3840" width="7.625" style="1"/>
    <col min="3841" max="3853" width="9.625" style="1" customWidth="1"/>
    <col min="3854" max="4096" width="7.625" style="1"/>
    <col min="4097" max="4109" width="9.625" style="1" customWidth="1"/>
    <col min="4110" max="4352" width="7.625" style="1"/>
    <col min="4353" max="4365" width="9.625" style="1" customWidth="1"/>
    <col min="4366" max="4608" width="7.625" style="1"/>
    <col min="4609" max="4621" width="9.625" style="1" customWidth="1"/>
    <col min="4622" max="4864" width="7.625" style="1"/>
    <col min="4865" max="4877" width="9.625" style="1" customWidth="1"/>
    <col min="4878" max="5120" width="7.625" style="1"/>
    <col min="5121" max="5133" width="9.625" style="1" customWidth="1"/>
    <col min="5134" max="5376" width="7.625" style="1"/>
    <col min="5377" max="5389" width="9.625" style="1" customWidth="1"/>
    <col min="5390" max="5632" width="7.625" style="1"/>
    <col min="5633" max="5645" width="9.625" style="1" customWidth="1"/>
    <col min="5646" max="5888" width="7.625" style="1"/>
    <col min="5889" max="5901" width="9.625" style="1" customWidth="1"/>
    <col min="5902" max="6144" width="7.625" style="1"/>
    <col min="6145" max="6157" width="9.625" style="1" customWidth="1"/>
    <col min="6158" max="6400" width="7.625" style="1"/>
    <col min="6401" max="6413" width="9.625" style="1" customWidth="1"/>
    <col min="6414" max="6656" width="7.625" style="1"/>
    <col min="6657" max="6669" width="9.625" style="1" customWidth="1"/>
    <col min="6670" max="6912" width="7.625" style="1"/>
    <col min="6913" max="6925" width="9.625" style="1" customWidth="1"/>
    <col min="6926" max="7168" width="7.625" style="1"/>
    <col min="7169" max="7181" width="9.625" style="1" customWidth="1"/>
    <col min="7182" max="7424" width="7.625" style="1"/>
    <col min="7425" max="7437" width="9.625" style="1" customWidth="1"/>
    <col min="7438" max="7680" width="7.625" style="1"/>
    <col min="7681" max="7693" width="9.625" style="1" customWidth="1"/>
    <col min="7694" max="7936" width="7.625" style="1"/>
    <col min="7937" max="7949" width="9.625" style="1" customWidth="1"/>
    <col min="7950" max="8192" width="7.625" style="1"/>
    <col min="8193" max="8205" width="9.625" style="1" customWidth="1"/>
    <col min="8206" max="8448" width="7.625" style="1"/>
    <col min="8449" max="8461" width="9.625" style="1" customWidth="1"/>
    <col min="8462" max="8704" width="7.625" style="1"/>
    <col min="8705" max="8717" width="9.625" style="1" customWidth="1"/>
    <col min="8718" max="8960" width="7.625" style="1"/>
    <col min="8961" max="8973" width="9.625" style="1" customWidth="1"/>
    <col min="8974" max="9216" width="7.625" style="1"/>
    <col min="9217" max="9229" width="9.625" style="1" customWidth="1"/>
    <col min="9230" max="9472" width="7.625" style="1"/>
    <col min="9473" max="9485" width="9.625" style="1" customWidth="1"/>
    <col min="9486" max="9728" width="7.625" style="1"/>
    <col min="9729" max="9741" width="9.625" style="1" customWidth="1"/>
    <col min="9742" max="9984" width="7.625" style="1"/>
    <col min="9985" max="9997" width="9.625" style="1" customWidth="1"/>
    <col min="9998" max="10240" width="7.625" style="1"/>
    <col min="10241" max="10253" width="9.625" style="1" customWidth="1"/>
    <col min="10254" max="10496" width="7.625" style="1"/>
    <col min="10497" max="10509" width="9.625" style="1" customWidth="1"/>
    <col min="10510" max="10752" width="7.625" style="1"/>
    <col min="10753" max="10765" width="9.625" style="1" customWidth="1"/>
    <col min="10766" max="11008" width="7.625" style="1"/>
    <col min="11009" max="11021" width="9.625" style="1" customWidth="1"/>
    <col min="11022" max="11264" width="7.625" style="1"/>
    <col min="11265" max="11277" width="9.625" style="1" customWidth="1"/>
    <col min="11278" max="11520" width="7.625" style="1"/>
    <col min="11521" max="11533" width="9.625" style="1" customWidth="1"/>
    <col min="11534" max="11776" width="7.625" style="1"/>
    <col min="11777" max="11789" width="9.625" style="1" customWidth="1"/>
    <col min="11790" max="12032" width="7.625" style="1"/>
    <col min="12033" max="12045" width="9.625" style="1" customWidth="1"/>
    <col min="12046" max="12288" width="7.625" style="1"/>
    <col min="12289" max="12301" width="9.625" style="1" customWidth="1"/>
    <col min="12302" max="12544" width="7.625" style="1"/>
    <col min="12545" max="12557" width="9.625" style="1" customWidth="1"/>
    <col min="12558" max="12800" width="7.625" style="1"/>
    <col min="12801" max="12813" width="9.625" style="1" customWidth="1"/>
    <col min="12814" max="13056" width="7.625" style="1"/>
    <col min="13057" max="13069" width="9.625" style="1" customWidth="1"/>
    <col min="13070" max="13312" width="7.625" style="1"/>
    <col min="13313" max="13325" width="9.625" style="1" customWidth="1"/>
    <col min="13326" max="13568" width="7.625" style="1"/>
    <col min="13569" max="13581" width="9.625" style="1" customWidth="1"/>
    <col min="13582" max="13824" width="7.625" style="1"/>
    <col min="13825" max="13837" width="9.625" style="1" customWidth="1"/>
    <col min="13838" max="14080" width="7.625" style="1"/>
    <col min="14081" max="14093" width="9.625" style="1" customWidth="1"/>
    <col min="14094" max="14336" width="7.625" style="1"/>
    <col min="14337" max="14349" width="9.625" style="1" customWidth="1"/>
    <col min="14350" max="14592" width="7.625" style="1"/>
    <col min="14593" max="14605" width="9.625" style="1" customWidth="1"/>
    <col min="14606" max="14848" width="7.625" style="1"/>
    <col min="14849" max="14861" width="9.625" style="1" customWidth="1"/>
    <col min="14862" max="15104" width="7.625" style="1"/>
    <col min="15105" max="15117" width="9.625" style="1" customWidth="1"/>
    <col min="15118" max="15360" width="7.625" style="1"/>
    <col min="15361" max="15373" width="9.625" style="1" customWidth="1"/>
    <col min="15374" max="15616" width="7.625" style="1"/>
    <col min="15617" max="15629" width="9.625" style="1" customWidth="1"/>
    <col min="15630" max="15872" width="7.625" style="1"/>
    <col min="15873" max="15885" width="9.625" style="1" customWidth="1"/>
    <col min="15886" max="16128" width="7.625" style="1"/>
    <col min="16129" max="16141" width="9.625" style="1" customWidth="1"/>
    <col min="16142" max="16384" width="7.625" style="1"/>
  </cols>
  <sheetData>
    <row r="1" spans="1:13" ht="18" customHeight="1" x14ac:dyDescent="0.2">
      <c r="F1" s="2" t="s">
        <v>0</v>
      </c>
      <c r="I1" s="1" t="s">
        <v>1</v>
      </c>
    </row>
    <row r="2" spans="1:13" ht="15" customHeight="1" thickBot="1" x14ac:dyDescent="0.2">
      <c r="M2" s="3" t="s">
        <v>2</v>
      </c>
    </row>
    <row r="3" spans="1:13" s="10" customFormat="1" ht="15" customHeight="1" x14ac:dyDescent="0.15">
      <c r="A3" s="4"/>
      <c r="B3" s="5"/>
      <c r="C3" s="6" t="s">
        <v>3</v>
      </c>
      <c r="D3" s="7"/>
      <c r="E3" s="7"/>
      <c r="F3" s="7"/>
      <c r="G3" s="7"/>
      <c r="H3" s="7"/>
      <c r="I3" s="7"/>
      <c r="J3" s="7"/>
      <c r="K3" s="8"/>
      <c r="L3" s="6" t="s">
        <v>4</v>
      </c>
      <c r="M3" s="9"/>
    </row>
    <row r="4" spans="1:13" s="10" customFormat="1" ht="15" customHeight="1" thickBot="1" x14ac:dyDescent="0.2">
      <c r="A4" s="11"/>
      <c r="B4" s="12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3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</row>
    <row r="5" spans="1:13" s="21" customFormat="1" ht="15" customHeight="1" x14ac:dyDescent="0.15">
      <c r="A5" s="17" t="s">
        <v>17</v>
      </c>
      <c r="B5" s="18">
        <f t="shared" ref="B5:B26" si="0">SUM( C5:K5)</f>
        <v>37685</v>
      </c>
      <c r="C5" s="19">
        <v>29354</v>
      </c>
      <c r="D5" s="19">
        <v>322</v>
      </c>
      <c r="E5" s="19">
        <v>0</v>
      </c>
      <c r="F5" s="19">
        <v>196</v>
      </c>
      <c r="G5" s="19">
        <v>0</v>
      </c>
      <c r="H5" s="19">
        <v>4225</v>
      </c>
      <c r="I5" s="19">
        <v>1487</v>
      </c>
      <c r="J5" s="19">
        <v>1953</v>
      </c>
      <c r="K5" s="19">
        <v>148</v>
      </c>
      <c r="L5" s="19">
        <v>16351</v>
      </c>
      <c r="M5" s="20">
        <v>21334</v>
      </c>
    </row>
    <row r="6" spans="1:13" ht="15" customHeight="1" x14ac:dyDescent="0.15">
      <c r="A6" s="22" t="s">
        <v>18</v>
      </c>
      <c r="B6" s="23">
        <f t="shared" si="0"/>
        <v>8232</v>
      </c>
      <c r="C6" s="24">
        <v>6221</v>
      </c>
      <c r="D6" s="24">
        <v>0</v>
      </c>
      <c r="E6" s="24">
        <v>100</v>
      </c>
      <c r="F6" s="24">
        <v>57</v>
      </c>
      <c r="G6" s="24">
        <v>0</v>
      </c>
      <c r="H6" s="24">
        <v>982</v>
      </c>
      <c r="I6" s="24">
        <v>872</v>
      </c>
      <c r="J6" s="24">
        <v>0</v>
      </c>
      <c r="K6" s="24">
        <v>0</v>
      </c>
      <c r="L6" s="24">
        <v>5847</v>
      </c>
      <c r="M6" s="25">
        <v>2385</v>
      </c>
    </row>
    <row r="7" spans="1:13" ht="15" customHeight="1" x14ac:dyDescent="0.15">
      <c r="A7" s="22" t="s">
        <v>19</v>
      </c>
      <c r="B7" s="23">
        <f t="shared" si="0"/>
        <v>6826</v>
      </c>
      <c r="C7" s="24">
        <v>4230</v>
      </c>
      <c r="D7" s="24">
        <v>412</v>
      </c>
      <c r="E7" s="24">
        <v>80</v>
      </c>
      <c r="F7" s="24">
        <v>671</v>
      </c>
      <c r="G7" s="24">
        <v>0</v>
      </c>
      <c r="H7" s="24">
        <v>997</v>
      </c>
      <c r="I7" s="24">
        <v>138</v>
      </c>
      <c r="J7" s="24">
        <v>166</v>
      </c>
      <c r="K7" s="24">
        <v>132</v>
      </c>
      <c r="L7" s="24">
        <v>3800</v>
      </c>
      <c r="M7" s="25">
        <v>3026</v>
      </c>
    </row>
    <row r="8" spans="1:13" ht="15" customHeight="1" x14ac:dyDescent="0.15">
      <c r="A8" s="22" t="s">
        <v>20</v>
      </c>
      <c r="B8" s="23">
        <f t="shared" si="0"/>
        <v>7159</v>
      </c>
      <c r="C8" s="24">
        <v>4575</v>
      </c>
      <c r="D8" s="24">
        <v>0</v>
      </c>
      <c r="E8" s="24">
        <v>0</v>
      </c>
      <c r="F8" s="24">
        <v>2316</v>
      </c>
      <c r="G8" s="24">
        <v>0</v>
      </c>
      <c r="H8" s="24">
        <v>0</v>
      </c>
      <c r="I8" s="24">
        <v>0</v>
      </c>
      <c r="J8" s="24">
        <v>0</v>
      </c>
      <c r="K8" s="24">
        <v>268</v>
      </c>
      <c r="L8" s="24">
        <v>3448</v>
      </c>
      <c r="M8" s="25">
        <v>3711</v>
      </c>
    </row>
    <row r="9" spans="1:13" ht="15" customHeight="1" x14ac:dyDescent="0.15">
      <c r="A9" s="22" t="s">
        <v>21</v>
      </c>
      <c r="B9" s="23">
        <f t="shared" si="0"/>
        <v>7113</v>
      </c>
      <c r="C9" s="24">
        <v>4406</v>
      </c>
      <c r="D9" s="24">
        <v>252</v>
      </c>
      <c r="E9" s="24">
        <v>0</v>
      </c>
      <c r="F9" s="24">
        <v>1429</v>
      </c>
      <c r="G9" s="24">
        <v>113</v>
      </c>
      <c r="H9" s="24">
        <v>565</v>
      </c>
      <c r="I9" s="24">
        <v>184</v>
      </c>
      <c r="J9" s="24">
        <v>38</v>
      </c>
      <c r="K9" s="24">
        <v>126</v>
      </c>
      <c r="L9" s="24">
        <v>4741</v>
      </c>
      <c r="M9" s="25">
        <v>2372</v>
      </c>
    </row>
    <row r="10" spans="1:13" ht="15" customHeight="1" x14ac:dyDescent="0.15">
      <c r="A10" s="22" t="s">
        <v>22</v>
      </c>
      <c r="B10" s="23">
        <f t="shared" si="0"/>
        <v>4365</v>
      </c>
      <c r="C10" s="24">
        <v>2999</v>
      </c>
      <c r="D10" s="24">
        <v>0</v>
      </c>
      <c r="E10" s="24">
        <v>194</v>
      </c>
      <c r="F10" s="24">
        <v>351</v>
      </c>
      <c r="G10" s="24">
        <v>0</v>
      </c>
      <c r="H10" s="24">
        <v>0</v>
      </c>
      <c r="I10" s="24">
        <v>332</v>
      </c>
      <c r="J10" s="24">
        <v>295</v>
      </c>
      <c r="K10" s="24">
        <v>194</v>
      </c>
      <c r="L10" s="24">
        <v>3495</v>
      </c>
      <c r="M10" s="25">
        <v>870</v>
      </c>
    </row>
    <row r="11" spans="1:13" ht="15" customHeight="1" x14ac:dyDescent="0.15">
      <c r="A11" s="22" t="s">
        <v>23</v>
      </c>
      <c r="B11" s="23">
        <f t="shared" si="0"/>
        <v>669</v>
      </c>
      <c r="C11" s="24">
        <v>669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669</v>
      </c>
      <c r="M11" s="25">
        <v>0</v>
      </c>
    </row>
    <row r="12" spans="1:13" ht="15" customHeight="1" x14ac:dyDescent="0.15">
      <c r="A12" s="22" t="s">
        <v>24</v>
      </c>
      <c r="B12" s="23">
        <f t="shared" si="0"/>
        <v>5399</v>
      </c>
      <c r="C12" s="24">
        <v>2813</v>
      </c>
      <c r="D12" s="24">
        <v>0</v>
      </c>
      <c r="E12" s="24">
        <v>0</v>
      </c>
      <c r="F12" s="24">
        <v>0</v>
      </c>
      <c r="G12" s="24">
        <v>0</v>
      </c>
      <c r="H12" s="24">
        <v>2586</v>
      </c>
      <c r="I12" s="24">
        <v>0</v>
      </c>
      <c r="J12" s="24">
        <v>0</v>
      </c>
      <c r="K12" s="24">
        <v>0</v>
      </c>
      <c r="L12" s="24">
        <v>1886</v>
      </c>
      <c r="M12" s="25">
        <v>3513</v>
      </c>
    </row>
    <row r="13" spans="1:13" ht="15" customHeight="1" x14ac:dyDescent="0.15">
      <c r="A13" s="22" t="s">
        <v>25</v>
      </c>
      <c r="B13" s="23">
        <f t="shared" si="0"/>
        <v>4480</v>
      </c>
      <c r="C13" s="24">
        <v>3987</v>
      </c>
      <c r="D13" s="24">
        <v>0</v>
      </c>
      <c r="E13" s="24">
        <v>0</v>
      </c>
      <c r="F13" s="24">
        <v>258</v>
      </c>
      <c r="G13" s="24">
        <v>0</v>
      </c>
      <c r="H13" s="24">
        <v>0</v>
      </c>
      <c r="I13" s="24">
        <v>138</v>
      </c>
      <c r="J13" s="24">
        <v>0</v>
      </c>
      <c r="K13" s="24">
        <v>97</v>
      </c>
      <c r="L13" s="24">
        <v>3435</v>
      </c>
      <c r="M13" s="25">
        <v>1045</v>
      </c>
    </row>
    <row r="14" spans="1:13" ht="15" customHeight="1" x14ac:dyDescent="0.15">
      <c r="A14" s="22" t="s">
        <v>26</v>
      </c>
      <c r="B14" s="23">
        <f t="shared" si="0"/>
        <v>3137</v>
      </c>
      <c r="C14" s="24">
        <v>1526</v>
      </c>
      <c r="D14" s="24">
        <v>0</v>
      </c>
      <c r="E14" s="24">
        <v>0</v>
      </c>
      <c r="F14" s="24">
        <v>0</v>
      </c>
      <c r="G14" s="24">
        <v>459</v>
      </c>
      <c r="H14" s="24">
        <v>1094</v>
      </c>
      <c r="I14" s="24">
        <v>0</v>
      </c>
      <c r="J14" s="24">
        <v>0</v>
      </c>
      <c r="K14" s="24">
        <v>58</v>
      </c>
      <c r="L14" s="24">
        <v>1436</v>
      </c>
      <c r="M14" s="25">
        <v>1701</v>
      </c>
    </row>
    <row r="15" spans="1:13" ht="15" customHeight="1" x14ac:dyDescent="0.15">
      <c r="A15" s="22" t="s">
        <v>27</v>
      </c>
      <c r="B15" s="23">
        <f t="shared" si="0"/>
        <v>7219</v>
      </c>
      <c r="C15" s="24">
        <v>4095</v>
      </c>
      <c r="D15" s="24">
        <v>0</v>
      </c>
      <c r="E15" s="24">
        <v>0</v>
      </c>
      <c r="F15" s="24">
        <v>3012</v>
      </c>
      <c r="G15" s="24">
        <v>0</v>
      </c>
      <c r="H15" s="24">
        <v>0</v>
      </c>
      <c r="I15" s="24">
        <v>58</v>
      </c>
      <c r="J15" s="24">
        <v>54</v>
      </c>
      <c r="K15" s="24">
        <v>0</v>
      </c>
      <c r="L15" s="24">
        <v>3310</v>
      </c>
      <c r="M15" s="25">
        <v>3909</v>
      </c>
    </row>
    <row r="16" spans="1:13" ht="15" customHeight="1" x14ac:dyDescent="0.15">
      <c r="A16" s="22" t="s">
        <v>28</v>
      </c>
      <c r="B16" s="23">
        <f t="shared" si="0"/>
        <v>11546</v>
      </c>
      <c r="C16" s="24">
        <v>3246</v>
      </c>
      <c r="D16" s="24">
        <v>143</v>
      </c>
      <c r="E16" s="24">
        <v>0</v>
      </c>
      <c r="F16" s="24">
        <v>4906</v>
      </c>
      <c r="G16" s="24">
        <v>0</v>
      </c>
      <c r="H16" s="24">
        <v>1099</v>
      </c>
      <c r="I16" s="24">
        <v>1859</v>
      </c>
      <c r="J16" s="24">
        <v>293</v>
      </c>
      <c r="K16" s="24">
        <v>0</v>
      </c>
      <c r="L16" s="24">
        <v>3515</v>
      </c>
      <c r="M16" s="25">
        <v>8031</v>
      </c>
    </row>
    <row r="17" spans="1:13" ht="15" customHeight="1" x14ac:dyDescent="0.15">
      <c r="A17" s="22" t="s">
        <v>29</v>
      </c>
      <c r="B17" s="23">
        <f t="shared" si="0"/>
        <v>57228</v>
      </c>
      <c r="C17" s="24">
        <v>7880</v>
      </c>
      <c r="D17" s="24">
        <v>0</v>
      </c>
      <c r="E17" s="24">
        <v>96</v>
      </c>
      <c r="F17" s="24">
        <v>27727</v>
      </c>
      <c r="G17" s="24">
        <v>17837</v>
      </c>
      <c r="H17" s="24">
        <v>596</v>
      </c>
      <c r="I17" s="24">
        <v>411</v>
      </c>
      <c r="J17" s="24">
        <v>412</v>
      </c>
      <c r="K17" s="24">
        <v>2269</v>
      </c>
      <c r="L17" s="24">
        <v>9241</v>
      </c>
      <c r="M17" s="25">
        <v>47987</v>
      </c>
    </row>
    <row r="18" spans="1:13" ht="15" customHeight="1" x14ac:dyDescent="0.15">
      <c r="A18" s="22" t="s">
        <v>30</v>
      </c>
      <c r="B18" s="23">
        <f t="shared" si="0"/>
        <v>5905</v>
      </c>
      <c r="C18" s="24">
        <v>5685</v>
      </c>
      <c r="D18" s="24">
        <v>0</v>
      </c>
      <c r="E18" s="24">
        <v>0</v>
      </c>
      <c r="F18" s="24">
        <v>0</v>
      </c>
      <c r="G18" s="24">
        <v>0</v>
      </c>
      <c r="H18" s="24">
        <v>51</v>
      </c>
      <c r="I18" s="24">
        <v>169</v>
      </c>
      <c r="J18" s="24">
        <v>0</v>
      </c>
      <c r="K18" s="24">
        <v>0</v>
      </c>
      <c r="L18" s="24">
        <v>4671</v>
      </c>
      <c r="M18" s="25">
        <v>1234</v>
      </c>
    </row>
    <row r="19" spans="1:13" ht="15" customHeight="1" x14ac:dyDescent="0.15">
      <c r="A19" s="22" t="s">
        <v>31</v>
      </c>
      <c r="B19" s="23">
        <f t="shared" si="0"/>
        <v>980</v>
      </c>
      <c r="C19" s="24">
        <v>950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30</v>
      </c>
      <c r="K19" s="24">
        <v>0</v>
      </c>
      <c r="L19" s="24">
        <v>950</v>
      </c>
      <c r="M19" s="25">
        <v>30</v>
      </c>
    </row>
    <row r="20" spans="1:13" ht="15" customHeight="1" x14ac:dyDescent="0.15">
      <c r="A20" s="22" t="s">
        <v>32</v>
      </c>
      <c r="B20" s="23">
        <f t="shared" si="0"/>
        <v>4359</v>
      </c>
      <c r="C20" s="24">
        <v>4205</v>
      </c>
      <c r="D20" s="24">
        <v>0</v>
      </c>
      <c r="E20" s="24">
        <v>45</v>
      </c>
      <c r="F20" s="24">
        <v>0</v>
      </c>
      <c r="G20" s="24">
        <v>0</v>
      </c>
      <c r="H20" s="24">
        <v>0</v>
      </c>
      <c r="I20" s="24">
        <v>43</v>
      </c>
      <c r="J20" s="24">
        <v>66</v>
      </c>
      <c r="K20" s="24">
        <v>0</v>
      </c>
      <c r="L20" s="24">
        <v>2468</v>
      </c>
      <c r="M20" s="25">
        <v>1891</v>
      </c>
    </row>
    <row r="21" spans="1:13" ht="15" customHeight="1" x14ac:dyDescent="0.15">
      <c r="A21" s="22" t="s">
        <v>33</v>
      </c>
      <c r="B21" s="23">
        <f t="shared" si="0"/>
        <v>5742</v>
      </c>
      <c r="C21" s="24">
        <v>2266</v>
      </c>
      <c r="D21" s="24">
        <v>0</v>
      </c>
      <c r="E21" s="24">
        <v>676</v>
      </c>
      <c r="F21" s="24">
        <v>161</v>
      </c>
      <c r="G21" s="24">
        <v>0</v>
      </c>
      <c r="H21" s="24">
        <v>0</v>
      </c>
      <c r="I21" s="24">
        <v>0</v>
      </c>
      <c r="J21" s="24">
        <v>2639</v>
      </c>
      <c r="K21" s="24">
        <v>0</v>
      </c>
      <c r="L21" s="24">
        <v>265</v>
      </c>
      <c r="M21" s="25">
        <v>5477</v>
      </c>
    </row>
    <row r="22" spans="1:13" ht="15" customHeight="1" x14ac:dyDescent="0.15">
      <c r="A22" s="22" t="s">
        <v>34</v>
      </c>
      <c r="B22" s="23">
        <f t="shared" si="0"/>
        <v>3826</v>
      </c>
      <c r="C22" s="24">
        <v>710</v>
      </c>
      <c r="D22" s="24">
        <v>0</v>
      </c>
      <c r="E22" s="24">
        <v>0</v>
      </c>
      <c r="F22" s="24">
        <v>3116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462</v>
      </c>
      <c r="M22" s="25">
        <v>3364</v>
      </c>
    </row>
    <row r="23" spans="1:13" ht="15" customHeight="1" x14ac:dyDescent="0.15">
      <c r="A23" s="22" t="s">
        <v>35</v>
      </c>
      <c r="B23" s="23">
        <f t="shared" si="0"/>
        <v>3310</v>
      </c>
      <c r="C23" s="24">
        <v>3248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62</v>
      </c>
      <c r="K23" s="24">
        <v>0</v>
      </c>
      <c r="L23" s="24">
        <v>3310</v>
      </c>
      <c r="M23" s="25">
        <v>0</v>
      </c>
    </row>
    <row r="24" spans="1:13" ht="15" customHeight="1" x14ac:dyDescent="0.15">
      <c r="A24" s="22" t="s">
        <v>36</v>
      </c>
      <c r="B24" s="23">
        <f t="shared" si="0"/>
        <v>852</v>
      </c>
      <c r="C24" s="24">
        <v>852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811</v>
      </c>
      <c r="M24" s="25">
        <v>41</v>
      </c>
    </row>
    <row r="25" spans="1:13" ht="15" customHeight="1" x14ac:dyDescent="0.15">
      <c r="A25" s="26" t="s">
        <v>37</v>
      </c>
      <c r="B25" s="27">
        <f t="shared" si="0"/>
        <v>1317</v>
      </c>
      <c r="C25" s="28">
        <v>770</v>
      </c>
      <c r="D25" s="28">
        <v>0</v>
      </c>
      <c r="E25" s="28">
        <v>0</v>
      </c>
      <c r="F25" s="28">
        <v>480</v>
      </c>
      <c r="G25" s="28">
        <v>0</v>
      </c>
      <c r="H25" s="28">
        <v>67</v>
      </c>
      <c r="I25" s="28">
        <v>0</v>
      </c>
      <c r="J25" s="28">
        <v>0</v>
      </c>
      <c r="K25" s="28">
        <v>0</v>
      </c>
      <c r="L25" s="28">
        <v>706</v>
      </c>
      <c r="M25" s="29">
        <v>611</v>
      </c>
    </row>
    <row r="26" spans="1:13" ht="15" customHeight="1" x14ac:dyDescent="0.15">
      <c r="A26" s="30" t="s">
        <v>38</v>
      </c>
      <c r="B26" s="31">
        <f t="shared" si="0"/>
        <v>187349</v>
      </c>
      <c r="C26" s="32">
        <v>94687</v>
      </c>
      <c r="D26" s="32">
        <v>1129</v>
      </c>
      <c r="E26" s="32">
        <v>1191</v>
      </c>
      <c r="F26" s="32">
        <v>44680</v>
      </c>
      <c r="G26" s="32">
        <v>18409</v>
      </c>
      <c r="H26" s="32">
        <v>12262</v>
      </c>
      <c r="I26" s="32">
        <v>5691</v>
      </c>
      <c r="J26" s="32">
        <v>6008</v>
      </c>
      <c r="K26" s="32">
        <v>3292</v>
      </c>
      <c r="L26" s="32">
        <v>74817</v>
      </c>
      <c r="M26" s="33">
        <v>112532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39</v>
      </c>
      <c r="B28" s="23">
        <f>SUM( C28:K28)</f>
        <v>3849</v>
      </c>
      <c r="C28" s="24">
        <v>1649</v>
      </c>
      <c r="D28" s="24">
        <v>0</v>
      </c>
      <c r="E28" s="24">
        <v>0</v>
      </c>
      <c r="F28" s="24">
        <v>1498</v>
      </c>
      <c r="G28" s="24">
        <v>193</v>
      </c>
      <c r="H28" s="24">
        <v>0</v>
      </c>
      <c r="I28" s="24">
        <v>0</v>
      </c>
      <c r="J28" s="24">
        <v>447</v>
      </c>
      <c r="K28" s="24">
        <v>62</v>
      </c>
      <c r="L28" s="24">
        <v>2231</v>
      </c>
      <c r="M28" s="25">
        <v>1618</v>
      </c>
    </row>
    <row r="29" spans="1:13" ht="15" customHeight="1" x14ac:dyDescent="0.15">
      <c r="A29" s="26" t="s">
        <v>40</v>
      </c>
      <c r="B29" s="27">
        <f>SUM( C29:K29)</f>
        <v>2569</v>
      </c>
      <c r="C29" s="28">
        <v>1325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1244</v>
      </c>
      <c r="K29" s="28">
        <v>0</v>
      </c>
      <c r="L29" s="28">
        <v>1194</v>
      </c>
      <c r="M29" s="29">
        <v>1375</v>
      </c>
    </row>
    <row r="30" spans="1:13" ht="15" customHeight="1" x14ac:dyDescent="0.15">
      <c r="A30" s="30" t="s">
        <v>41</v>
      </c>
      <c r="B30" s="31">
        <f>SUM( C30:K30)</f>
        <v>6418</v>
      </c>
      <c r="C30" s="32">
        <v>2974</v>
      </c>
      <c r="D30" s="32">
        <v>0</v>
      </c>
      <c r="E30" s="32">
        <v>0</v>
      </c>
      <c r="F30" s="32">
        <v>1498</v>
      </c>
      <c r="G30" s="32">
        <v>193</v>
      </c>
      <c r="H30" s="32">
        <v>0</v>
      </c>
      <c r="I30" s="32">
        <v>0</v>
      </c>
      <c r="J30" s="32">
        <v>1691</v>
      </c>
      <c r="K30" s="32">
        <v>62</v>
      </c>
      <c r="L30" s="32">
        <v>3425</v>
      </c>
      <c r="M30" s="33">
        <v>2993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6" t="s">
        <v>42</v>
      </c>
      <c r="B32" s="27">
        <f>SUM( C32:K32)</f>
        <v>1189</v>
      </c>
      <c r="C32" s="28">
        <v>1081</v>
      </c>
      <c r="D32" s="28">
        <v>0</v>
      </c>
      <c r="E32" s="28">
        <v>0</v>
      </c>
      <c r="F32" s="28">
        <v>108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493</v>
      </c>
      <c r="M32" s="29">
        <v>696</v>
      </c>
    </row>
    <row r="33" spans="1:13" ht="15" customHeight="1" x14ac:dyDescent="0.15">
      <c r="A33" s="30" t="s">
        <v>43</v>
      </c>
      <c r="B33" s="31">
        <f>SUM( C33:K33)</f>
        <v>1189</v>
      </c>
      <c r="C33" s="32">
        <v>1081</v>
      </c>
      <c r="D33" s="32">
        <v>0</v>
      </c>
      <c r="E33" s="32">
        <v>0</v>
      </c>
      <c r="F33" s="32">
        <v>108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493</v>
      </c>
      <c r="M33" s="33">
        <v>696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44</v>
      </c>
      <c r="B35" s="23">
        <f>SUM( C35:K35)</f>
        <v>12309</v>
      </c>
      <c r="C35" s="24">
        <v>602</v>
      </c>
      <c r="D35" s="24">
        <v>0</v>
      </c>
      <c r="E35" s="24">
        <v>70</v>
      </c>
      <c r="F35" s="24">
        <v>3045</v>
      </c>
      <c r="G35" s="24">
        <v>0</v>
      </c>
      <c r="H35" s="24">
        <v>0</v>
      </c>
      <c r="I35" s="24">
        <v>1157</v>
      </c>
      <c r="J35" s="24">
        <v>7435</v>
      </c>
      <c r="K35" s="24">
        <v>0</v>
      </c>
      <c r="L35" s="24">
        <v>602</v>
      </c>
      <c r="M35" s="25">
        <v>11707</v>
      </c>
    </row>
    <row r="36" spans="1:13" ht="15" customHeight="1" x14ac:dyDescent="0.15">
      <c r="A36" s="26" t="s">
        <v>45</v>
      </c>
      <c r="B36" s="27">
        <f>SUM( C36:K36)</f>
        <v>187</v>
      </c>
      <c r="C36" s="28">
        <v>27</v>
      </c>
      <c r="D36" s="28">
        <v>0</v>
      </c>
      <c r="E36" s="28">
        <v>0</v>
      </c>
      <c r="F36" s="28">
        <v>160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187</v>
      </c>
      <c r="M36" s="29">
        <v>0</v>
      </c>
    </row>
    <row r="37" spans="1:13" ht="15" customHeight="1" x14ac:dyDescent="0.15">
      <c r="A37" s="30" t="s">
        <v>46</v>
      </c>
      <c r="B37" s="31">
        <f>SUM( C37:K37)</f>
        <v>12496</v>
      </c>
      <c r="C37" s="32">
        <v>629</v>
      </c>
      <c r="D37" s="32">
        <v>0</v>
      </c>
      <c r="E37" s="32">
        <v>70</v>
      </c>
      <c r="F37" s="32">
        <v>3205</v>
      </c>
      <c r="G37" s="32">
        <v>0</v>
      </c>
      <c r="H37" s="32">
        <v>0</v>
      </c>
      <c r="I37" s="32">
        <v>1157</v>
      </c>
      <c r="J37" s="32">
        <v>7435</v>
      </c>
      <c r="K37" s="32">
        <v>0</v>
      </c>
      <c r="L37" s="32">
        <v>789</v>
      </c>
      <c r="M37" s="33">
        <v>11707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47</v>
      </c>
      <c r="B39" s="23">
        <f>SUM( C39:K39)</f>
        <v>448</v>
      </c>
      <c r="C39" s="24">
        <v>448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448</v>
      </c>
      <c r="M39" s="25">
        <v>0</v>
      </c>
    </row>
    <row r="40" spans="1:13" ht="15" customHeight="1" x14ac:dyDescent="0.15">
      <c r="A40" s="22" t="s">
        <v>48</v>
      </c>
      <c r="B40" s="23">
        <f>SUM( C40:K40)</f>
        <v>409</v>
      </c>
      <c r="C40" s="24">
        <v>409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409</v>
      </c>
      <c r="M40" s="25">
        <v>0</v>
      </c>
    </row>
    <row r="41" spans="1:13" ht="15" customHeight="1" x14ac:dyDescent="0.15">
      <c r="A41" s="26" t="s">
        <v>49</v>
      </c>
      <c r="B41" s="27">
        <f>SUM( C41:K41)</f>
        <v>698</v>
      </c>
      <c r="C41" s="28">
        <v>272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426</v>
      </c>
      <c r="J41" s="28">
        <v>0</v>
      </c>
      <c r="K41" s="28">
        <v>0</v>
      </c>
      <c r="L41" s="28">
        <v>154</v>
      </c>
      <c r="M41" s="29">
        <v>544</v>
      </c>
    </row>
    <row r="42" spans="1:13" ht="15" customHeight="1" x14ac:dyDescent="0.15">
      <c r="A42" s="30" t="s">
        <v>50</v>
      </c>
      <c r="B42" s="31">
        <f>SUM( C42:K42)</f>
        <v>1555</v>
      </c>
      <c r="C42" s="32">
        <v>1129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426</v>
      </c>
      <c r="J42" s="32">
        <v>0</v>
      </c>
      <c r="K42" s="32">
        <v>0</v>
      </c>
      <c r="L42" s="32">
        <v>1011</v>
      </c>
      <c r="M42" s="33">
        <v>544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51</v>
      </c>
      <c r="B44" s="23">
        <f>SUM( C44:K44)</f>
        <v>761</v>
      </c>
      <c r="C44" s="24">
        <v>585</v>
      </c>
      <c r="D44" s="24">
        <v>176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611</v>
      </c>
      <c r="M44" s="25">
        <v>150</v>
      </c>
    </row>
    <row r="45" spans="1:13" ht="15" customHeight="1" x14ac:dyDescent="0.15">
      <c r="A45" s="22" t="s">
        <v>52</v>
      </c>
      <c r="B45" s="23">
        <f>SUM( C45:K45)</f>
        <v>1211</v>
      </c>
      <c r="C45" s="24">
        <v>1067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144</v>
      </c>
      <c r="L45" s="24">
        <v>1067</v>
      </c>
      <c r="M45" s="25">
        <v>144</v>
      </c>
    </row>
    <row r="46" spans="1:13" ht="15" customHeight="1" x14ac:dyDescent="0.15">
      <c r="A46" s="26" t="s">
        <v>53</v>
      </c>
      <c r="B46" s="27">
        <f>SUM( C46:K46)</f>
        <v>2130</v>
      </c>
      <c r="C46" s="28">
        <v>785</v>
      </c>
      <c r="D46" s="28">
        <v>0</v>
      </c>
      <c r="E46" s="28">
        <v>32</v>
      </c>
      <c r="F46" s="28">
        <v>0</v>
      </c>
      <c r="G46" s="28">
        <v>0</v>
      </c>
      <c r="H46" s="28">
        <v>0</v>
      </c>
      <c r="I46" s="28">
        <v>219</v>
      </c>
      <c r="J46" s="28">
        <v>0</v>
      </c>
      <c r="K46" s="28">
        <v>1094</v>
      </c>
      <c r="L46" s="28">
        <v>861</v>
      </c>
      <c r="M46" s="29">
        <v>1269</v>
      </c>
    </row>
    <row r="47" spans="1:13" ht="15" customHeight="1" x14ac:dyDescent="0.15">
      <c r="A47" s="30" t="s">
        <v>54</v>
      </c>
      <c r="B47" s="31">
        <f>SUM( C47:K47)</f>
        <v>4102</v>
      </c>
      <c r="C47" s="32">
        <v>2437</v>
      </c>
      <c r="D47" s="32">
        <v>176</v>
      </c>
      <c r="E47" s="32">
        <v>32</v>
      </c>
      <c r="F47" s="32">
        <v>0</v>
      </c>
      <c r="G47" s="32">
        <v>0</v>
      </c>
      <c r="H47" s="32">
        <v>0</v>
      </c>
      <c r="I47" s="32">
        <v>219</v>
      </c>
      <c r="J47" s="32">
        <v>0</v>
      </c>
      <c r="K47" s="32">
        <v>1238</v>
      </c>
      <c r="L47" s="32">
        <v>2539</v>
      </c>
      <c r="M47" s="33">
        <v>1563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6" t="s">
        <v>55</v>
      </c>
      <c r="B49" s="27">
        <f>SUM( C49:K49)</f>
        <v>3060</v>
      </c>
      <c r="C49" s="28">
        <v>1282</v>
      </c>
      <c r="D49" s="28">
        <v>0</v>
      </c>
      <c r="E49" s="28">
        <v>0</v>
      </c>
      <c r="F49" s="28">
        <v>0</v>
      </c>
      <c r="G49" s="28">
        <v>0</v>
      </c>
      <c r="H49" s="28">
        <v>1778</v>
      </c>
      <c r="I49" s="28">
        <v>0</v>
      </c>
      <c r="J49" s="28">
        <v>0</v>
      </c>
      <c r="K49" s="28">
        <v>0</v>
      </c>
      <c r="L49" s="28">
        <v>1121</v>
      </c>
      <c r="M49" s="29">
        <v>1939</v>
      </c>
    </row>
    <row r="50" spans="1:13" ht="15" customHeight="1" x14ac:dyDescent="0.15">
      <c r="A50" s="30" t="s">
        <v>56</v>
      </c>
      <c r="B50" s="31">
        <f>SUM( C50:K50)</f>
        <v>3060</v>
      </c>
      <c r="C50" s="32">
        <v>1282</v>
      </c>
      <c r="D50" s="32">
        <v>0</v>
      </c>
      <c r="E50" s="32">
        <v>0</v>
      </c>
      <c r="F50" s="32">
        <v>0</v>
      </c>
      <c r="G50" s="32">
        <v>0</v>
      </c>
      <c r="H50" s="32">
        <v>1778</v>
      </c>
      <c r="I50" s="32">
        <v>0</v>
      </c>
      <c r="J50" s="32">
        <v>0</v>
      </c>
      <c r="K50" s="32">
        <v>0</v>
      </c>
      <c r="L50" s="32">
        <v>1121</v>
      </c>
      <c r="M50" s="33">
        <v>1939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57</v>
      </c>
      <c r="B52" s="23">
        <f t="shared" ref="B52:B57" si="1">SUM( C52:K52)</f>
        <v>341</v>
      </c>
      <c r="C52" s="24">
        <v>301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40</v>
      </c>
      <c r="K52" s="24">
        <v>0</v>
      </c>
      <c r="L52" s="24">
        <v>301</v>
      </c>
      <c r="M52" s="25">
        <v>40</v>
      </c>
    </row>
    <row r="53" spans="1:13" ht="15" customHeight="1" x14ac:dyDescent="0.15">
      <c r="A53" s="22" t="s">
        <v>58</v>
      </c>
      <c r="B53" s="23">
        <f t="shared" si="1"/>
        <v>371</v>
      </c>
      <c r="C53" s="24">
        <v>371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371</v>
      </c>
      <c r="M53" s="25">
        <v>0</v>
      </c>
    </row>
    <row r="54" spans="1:13" ht="15" customHeight="1" x14ac:dyDescent="0.15">
      <c r="A54" s="22" t="s">
        <v>59</v>
      </c>
      <c r="B54" s="23">
        <f t="shared" si="1"/>
        <v>480</v>
      </c>
      <c r="C54" s="24">
        <v>348</v>
      </c>
      <c r="D54" s="24">
        <v>0</v>
      </c>
      <c r="E54" s="24">
        <v>0</v>
      </c>
      <c r="F54" s="24">
        <v>0</v>
      </c>
      <c r="G54" s="24">
        <v>0</v>
      </c>
      <c r="H54" s="24">
        <v>132</v>
      </c>
      <c r="I54" s="24">
        <v>0</v>
      </c>
      <c r="J54" s="24">
        <v>0</v>
      </c>
      <c r="K54" s="24">
        <v>0</v>
      </c>
      <c r="L54" s="24">
        <v>445</v>
      </c>
      <c r="M54" s="25">
        <v>35</v>
      </c>
    </row>
    <row r="55" spans="1:13" ht="15" customHeight="1" x14ac:dyDescent="0.15">
      <c r="A55" s="22" t="s">
        <v>60</v>
      </c>
      <c r="B55" s="23">
        <f t="shared" si="1"/>
        <v>107</v>
      </c>
      <c r="C55" s="24">
        <v>107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107</v>
      </c>
      <c r="M55" s="25">
        <v>0</v>
      </c>
    </row>
    <row r="56" spans="1:13" ht="15" customHeight="1" x14ac:dyDescent="0.15">
      <c r="A56" s="22" t="s">
        <v>61</v>
      </c>
      <c r="B56" s="23">
        <f t="shared" si="1"/>
        <v>786</v>
      </c>
      <c r="C56" s="24">
        <v>519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148</v>
      </c>
      <c r="J56" s="24">
        <v>119</v>
      </c>
      <c r="K56" s="24">
        <v>0</v>
      </c>
      <c r="L56" s="24">
        <v>768</v>
      </c>
      <c r="M56" s="25">
        <v>18</v>
      </c>
    </row>
    <row r="57" spans="1:13" ht="15" customHeight="1" x14ac:dyDescent="0.15">
      <c r="A57" s="22" t="s">
        <v>62</v>
      </c>
      <c r="B57" s="23">
        <f t="shared" si="1"/>
        <v>204</v>
      </c>
      <c r="C57" s="24">
        <v>204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204</v>
      </c>
      <c r="M57" s="25">
        <v>0</v>
      </c>
    </row>
    <row r="58" spans="1:13" ht="15" customHeight="1" x14ac:dyDescent="0.15">
      <c r="A58" s="26" t="s">
        <v>63</v>
      </c>
      <c r="B58" s="27">
        <f>SUM( C58:M58)</f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9">
        <v>0</v>
      </c>
    </row>
    <row r="59" spans="1:13" ht="15" customHeight="1" x14ac:dyDescent="0.15">
      <c r="A59" s="30" t="s">
        <v>64</v>
      </c>
      <c r="B59" s="31">
        <f>SUM( C59:K59)</f>
        <v>2289</v>
      </c>
      <c r="C59" s="32">
        <v>1850</v>
      </c>
      <c r="D59" s="32">
        <v>0</v>
      </c>
      <c r="E59" s="32">
        <v>0</v>
      </c>
      <c r="F59" s="32">
        <v>0</v>
      </c>
      <c r="G59" s="32">
        <v>0</v>
      </c>
      <c r="H59" s="32">
        <v>132</v>
      </c>
      <c r="I59" s="32">
        <v>148</v>
      </c>
      <c r="J59" s="32">
        <v>159</v>
      </c>
      <c r="K59" s="32">
        <v>0</v>
      </c>
      <c r="L59" s="32">
        <v>2196</v>
      </c>
      <c r="M59" s="33">
        <v>93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6" t="s">
        <v>65</v>
      </c>
      <c r="B61" s="27">
        <f>SUM( C61:K61)</f>
        <v>2443</v>
      </c>
      <c r="C61" s="28">
        <v>1384</v>
      </c>
      <c r="D61" s="28">
        <v>0</v>
      </c>
      <c r="E61" s="28">
        <v>0</v>
      </c>
      <c r="F61" s="28">
        <v>859</v>
      </c>
      <c r="G61" s="28">
        <v>0</v>
      </c>
      <c r="H61" s="28">
        <v>0</v>
      </c>
      <c r="I61" s="28">
        <v>200</v>
      </c>
      <c r="J61" s="28">
        <v>0</v>
      </c>
      <c r="K61" s="28">
        <v>0</v>
      </c>
      <c r="L61" s="28">
        <v>1476</v>
      </c>
      <c r="M61" s="29">
        <v>967</v>
      </c>
    </row>
    <row r="62" spans="1:13" ht="15" customHeight="1" x14ac:dyDescent="0.15">
      <c r="A62" s="30" t="s">
        <v>66</v>
      </c>
      <c r="B62" s="31">
        <f>SUM( C62:K62)</f>
        <v>2443</v>
      </c>
      <c r="C62" s="32">
        <v>1384</v>
      </c>
      <c r="D62" s="32">
        <v>0</v>
      </c>
      <c r="E62" s="32">
        <v>0</v>
      </c>
      <c r="F62" s="32">
        <v>859</v>
      </c>
      <c r="G62" s="32">
        <v>0</v>
      </c>
      <c r="H62" s="32">
        <v>0</v>
      </c>
      <c r="I62" s="32">
        <v>200</v>
      </c>
      <c r="J62" s="32">
        <v>0</v>
      </c>
      <c r="K62" s="32">
        <v>0</v>
      </c>
      <c r="L62" s="32">
        <v>1476</v>
      </c>
      <c r="M62" s="33">
        <v>967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6" t="s">
        <v>67</v>
      </c>
      <c r="B64" s="27">
        <f>SUM( C64:K64)</f>
        <v>759</v>
      </c>
      <c r="C64" s="28">
        <v>759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9">
        <v>759</v>
      </c>
    </row>
    <row r="65" spans="1:13" ht="15" customHeight="1" x14ac:dyDescent="0.15">
      <c r="A65" s="30" t="s">
        <v>68</v>
      </c>
      <c r="B65" s="31">
        <f>SUM( C65:K65)</f>
        <v>759</v>
      </c>
      <c r="C65" s="32">
        <v>759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3">
        <v>759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69</v>
      </c>
      <c r="B67" s="23">
        <f>SUM( C67:K67)</f>
        <v>34311</v>
      </c>
      <c r="C67" s="24">
        <v>13525</v>
      </c>
      <c r="D67" s="24">
        <v>176</v>
      </c>
      <c r="E67" s="24">
        <v>102</v>
      </c>
      <c r="F67" s="24">
        <v>5670</v>
      </c>
      <c r="G67" s="24">
        <v>193</v>
      </c>
      <c r="H67" s="24">
        <v>1910</v>
      </c>
      <c r="I67" s="24">
        <v>2150</v>
      </c>
      <c r="J67" s="24">
        <v>9285</v>
      </c>
      <c r="K67" s="24">
        <v>1300</v>
      </c>
      <c r="L67" s="24">
        <v>13050</v>
      </c>
      <c r="M67" s="25">
        <v>21261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4" t="s">
        <v>70</v>
      </c>
      <c r="B69" s="35">
        <f>SUM( C69:K69)</f>
        <v>221660</v>
      </c>
      <c r="C69" s="36">
        <v>108212</v>
      </c>
      <c r="D69" s="36">
        <v>1305</v>
      </c>
      <c r="E69" s="36">
        <v>1293</v>
      </c>
      <c r="F69" s="36">
        <v>50350</v>
      </c>
      <c r="G69" s="36">
        <v>18602</v>
      </c>
      <c r="H69" s="36">
        <v>14172</v>
      </c>
      <c r="I69" s="36">
        <v>7841</v>
      </c>
      <c r="J69" s="36">
        <v>15293</v>
      </c>
      <c r="K69" s="36">
        <v>4592</v>
      </c>
      <c r="L69" s="36">
        <v>87867</v>
      </c>
      <c r="M69" s="37">
        <v>133793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B26" sqref="B26"/>
    </sheetView>
  </sheetViews>
  <sheetFormatPr defaultColWidth="7.625" defaultRowHeight="15" customHeight="1" x14ac:dyDescent="0.15"/>
  <cols>
    <col min="1" max="1" width="10.625" style="1" customWidth="1"/>
    <col min="2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 x14ac:dyDescent="0.2">
      <c r="A1" s="1" t="s">
        <v>71</v>
      </c>
      <c r="E1" s="2" t="s">
        <v>72</v>
      </c>
      <c r="I1" s="1" t="s">
        <v>73</v>
      </c>
    </row>
    <row r="2" spans="1:17" ht="15" customHeight="1" thickBot="1" x14ac:dyDescent="0.2">
      <c r="Q2" s="3" t="s">
        <v>2</v>
      </c>
    </row>
    <row r="3" spans="1:17" s="10" customFormat="1" ht="15" customHeight="1" x14ac:dyDescent="0.15">
      <c r="A3" s="4"/>
      <c r="B3" s="5"/>
      <c r="C3" s="6" t="s">
        <v>74</v>
      </c>
      <c r="D3" s="7"/>
      <c r="E3" s="7"/>
      <c r="F3" s="7"/>
      <c r="G3" s="7"/>
      <c r="H3" s="7"/>
      <c r="I3" s="7"/>
      <c r="J3" s="8"/>
      <c r="K3" s="6" t="s">
        <v>75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76</v>
      </c>
      <c r="D4" s="40"/>
      <c r="E4" s="40"/>
      <c r="F4" s="41"/>
      <c r="G4" s="39" t="s">
        <v>77</v>
      </c>
      <c r="H4" s="40"/>
      <c r="I4" s="40"/>
      <c r="J4" s="41"/>
      <c r="K4" s="15"/>
      <c r="L4" s="15"/>
      <c r="M4" s="15" t="s">
        <v>78</v>
      </c>
      <c r="N4" s="15" t="s">
        <v>79</v>
      </c>
      <c r="O4" s="15"/>
      <c r="P4" s="15" t="s">
        <v>80</v>
      </c>
      <c r="Q4" s="16"/>
    </row>
    <row r="5" spans="1:17" s="10" customFormat="1" ht="15" customHeight="1" thickBot="1" x14ac:dyDescent="0.2">
      <c r="A5" s="42"/>
      <c r="B5" s="43"/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  <c r="K5" s="44" t="s">
        <v>15</v>
      </c>
      <c r="L5" s="44" t="s">
        <v>16</v>
      </c>
      <c r="M5" s="44" t="s">
        <v>89</v>
      </c>
      <c r="N5" s="44" t="s">
        <v>89</v>
      </c>
      <c r="O5" s="44" t="s">
        <v>90</v>
      </c>
      <c r="P5" s="44" t="s">
        <v>91</v>
      </c>
      <c r="Q5" s="45" t="s">
        <v>14</v>
      </c>
    </row>
    <row r="6" spans="1:17" ht="15" customHeight="1" x14ac:dyDescent="0.15">
      <c r="A6" s="46" t="s">
        <v>6</v>
      </c>
      <c r="B6" s="47">
        <f>+C6+G6</f>
        <v>108212</v>
      </c>
      <c r="C6" s="48">
        <f>SUM(D6:F6)</f>
        <v>49</v>
      </c>
      <c r="D6" s="48">
        <v>0</v>
      </c>
      <c r="E6" s="48">
        <v>0</v>
      </c>
      <c r="F6" s="48">
        <v>49</v>
      </c>
      <c r="G6" s="48">
        <f>SUM(H6:J6)</f>
        <v>108163</v>
      </c>
      <c r="H6" s="48">
        <v>33035</v>
      </c>
      <c r="I6" s="48">
        <v>0</v>
      </c>
      <c r="J6" s="48">
        <v>75128</v>
      </c>
      <c r="K6" s="48">
        <v>78875</v>
      </c>
      <c r="L6" s="48">
        <f>SUM(M6:Q6)</f>
        <v>29337</v>
      </c>
      <c r="M6" s="48">
        <v>0</v>
      </c>
      <c r="N6" s="48">
        <v>8630</v>
      </c>
      <c r="O6" s="48">
        <v>20164</v>
      </c>
      <c r="P6" s="48">
        <v>216</v>
      </c>
      <c r="Q6" s="49">
        <v>327</v>
      </c>
    </row>
    <row r="7" spans="1:17" ht="15" customHeight="1" x14ac:dyDescent="0.15">
      <c r="A7" s="50" t="s">
        <v>7</v>
      </c>
      <c r="B7" s="51">
        <f>+C7+G7</f>
        <v>1305</v>
      </c>
      <c r="C7" s="52">
        <f>SUM(D7:F7)</f>
        <v>0</v>
      </c>
      <c r="D7" s="52">
        <v>0</v>
      </c>
      <c r="E7" s="52">
        <v>0</v>
      </c>
      <c r="F7" s="52">
        <v>0</v>
      </c>
      <c r="G7" s="52">
        <f>SUM(H7:J7)</f>
        <v>1305</v>
      </c>
      <c r="H7" s="52">
        <v>419</v>
      </c>
      <c r="I7" s="52">
        <v>0</v>
      </c>
      <c r="J7" s="52">
        <v>886</v>
      </c>
      <c r="K7" s="52">
        <v>1305</v>
      </c>
      <c r="L7" s="52">
        <f>SUM(M7:Q7)</f>
        <v>0</v>
      </c>
      <c r="M7" s="52">
        <v>0</v>
      </c>
      <c r="N7" s="52">
        <v>0</v>
      </c>
      <c r="O7" s="52">
        <v>0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1293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1293</v>
      </c>
      <c r="H8" s="52">
        <v>370</v>
      </c>
      <c r="I8" s="52">
        <v>676</v>
      </c>
      <c r="J8" s="52">
        <v>247</v>
      </c>
      <c r="K8" s="52">
        <v>45</v>
      </c>
      <c r="L8" s="52">
        <f t="shared" ref="L8:L17" si="3">SUM(M8:Q8)</f>
        <v>1248</v>
      </c>
      <c r="M8" s="52">
        <v>0</v>
      </c>
      <c r="N8" s="52">
        <v>0</v>
      </c>
      <c r="O8" s="52">
        <v>1248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50350</v>
      </c>
      <c r="C9" s="52">
        <f t="shared" si="1"/>
        <v>0</v>
      </c>
      <c r="D9" s="52">
        <v>0</v>
      </c>
      <c r="E9" s="52">
        <v>0</v>
      </c>
      <c r="F9" s="52">
        <v>0</v>
      </c>
      <c r="G9" s="52">
        <f t="shared" si="2"/>
        <v>50350</v>
      </c>
      <c r="H9" s="52">
        <v>49524</v>
      </c>
      <c r="I9" s="52">
        <v>0</v>
      </c>
      <c r="J9" s="52">
        <v>826</v>
      </c>
      <c r="K9" s="52">
        <v>1178</v>
      </c>
      <c r="L9" s="52">
        <f t="shared" si="3"/>
        <v>49172</v>
      </c>
      <c r="M9" s="52">
        <v>0</v>
      </c>
      <c r="N9" s="52">
        <v>0</v>
      </c>
      <c r="O9" s="52">
        <v>48659</v>
      </c>
      <c r="P9" s="52">
        <v>0</v>
      </c>
      <c r="Q9" s="53">
        <v>513</v>
      </c>
    </row>
    <row r="10" spans="1:17" ht="15" customHeight="1" x14ac:dyDescent="0.15">
      <c r="A10" s="50" t="s">
        <v>10</v>
      </c>
      <c r="B10" s="51">
        <f t="shared" si="0"/>
        <v>18602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18602</v>
      </c>
      <c r="H10" s="52">
        <v>18602</v>
      </c>
      <c r="I10" s="52">
        <v>0</v>
      </c>
      <c r="J10" s="52">
        <v>0</v>
      </c>
      <c r="K10" s="52">
        <v>306</v>
      </c>
      <c r="L10" s="52">
        <f t="shared" si="3"/>
        <v>18296</v>
      </c>
      <c r="M10" s="52">
        <v>0</v>
      </c>
      <c r="N10" s="52">
        <v>0</v>
      </c>
      <c r="O10" s="52">
        <v>17837</v>
      </c>
      <c r="P10" s="52">
        <v>0</v>
      </c>
      <c r="Q10" s="53">
        <v>459</v>
      </c>
    </row>
    <row r="11" spans="1:17" ht="15" customHeight="1" x14ac:dyDescent="0.15">
      <c r="A11" s="50" t="s">
        <v>11</v>
      </c>
      <c r="B11" s="51">
        <f t="shared" si="0"/>
        <v>14172</v>
      </c>
      <c r="C11" s="52">
        <f t="shared" si="1"/>
        <v>0</v>
      </c>
      <c r="D11" s="52">
        <v>0</v>
      </c>
      <c r="E11" s="52">
        <v>0</v>
      </c>
      <c r="F11" s="52">
        <v>0</v>
      </c>
      <c r="G11" s="52">
        <f t="shared" si="2"/>
        <v>14172</v>
      </c>
      <c r="H11" s="52">
        <v>14156</v>
      </c>
      <c r="I11" s="52">
        <v>0</v>
      </c>
      <c r="J11" s="52">
        <v>16</v>
      </c>
      <c r="K11" s="52">
        <v>853</v>
      </c>
      <c r="L11" s="52">
        <f t="shared" si="3"/>
        <v>13319</v>
      </c>
      <c r="M11" s="52">
        <v>0</v>
      </c>
      <c r="N11" s="52">
        <v>0</v>
      </c>
      <c r="O11" s="52">
        <v>13319</v>
      </c>
      <c r="P11" s="52">
        <v>0</v>
      </c>
      <c r="Q11" s="53">
        <v>0</v>
      </c>
    </row>
    <row r="12" spans="1:17" ht="15" customHeight="1" x14ac:dyDescent="0.15">
      <c r="A12" s="50" t="s">
        <v>92</v>
      </c>
      <c r="B12" s="51">
        <f t="shared" si="0"/>
        <v>7841</v>
      </c>
      <c r="C12" s="52">
        <f t="shared" si="1"/>
        <v>103</v>
      </c>
      <c r="D12" s="52">
        <v>0</v>
      </c>
      <c r="E12" s="52">
        <v>0</v>
      </c>
      <c r="F12" s="52">
        <v>103</v>
      </c>
      <c r="G12" s="52">
        <f t="shared" si="2"/>
        <v>7738</v>
      </c>
      <c r="H12" s="52">
        <v>6188</v>
      </c>
      <c r="I12" s="52">
        <v>0</v>
      </c>
      <c r="J12" s="52">
        <v>1550</v>
      </c>
      <c r="K12" s="52">
        <v>2879</v>
      </c>
      <c r="L12" s="52">
        <f t="shared" si="3"/>
        <v>4962</v>
      </c>
      <c r="M12" s="52">
        <v>0</v>
      </c>
      <c r="N12" s="52">
        <v>1275</v>
      </c>
      <c r="O12" s="52">
        <v>3670</v>
      </c>
      <c r="P12" s="52">
        <v>0</v>
      </c>
      <c r="Q12" s="53">
        <v>17</v>
      </c>
    </row>
    <row r="13" spans="1:17" ht="15" customHeight="1" x14ac:dyDescent="0.15">
      <c r="A13" s="50" t="s">
        <v>93</v>
      </c>
      <c r="B13" s="51">
        <f t="shared" si="0"/>
        <v>15293</v>
      </c>
      <c r="C13" s="52">
        <f t="shared" si="1"/>
        <v>11711</v>
      </c>
      <c r="D13" s="52">
        <v>20</v>
      </c>
      <c r="E13" s="52">
        <v>1282</v>
      </c>
      <c r="F13" s="52">
        <v>10409</v>
      </c>
      <c r="G13" s="52">
        <f t="shared" si="2"/>
        <v>3582</v>
      </c>
      <c r="H13" s="52">
        <v>2136</v>
      </c>
      <c r="I13" s="52">
        <v>1226</v>
      </c>
      <c r="J13" s="52">
        <v>220</v>
      </c>
      <c r="K13" s="52">
        <v>1521</v>
      </c>
      <c r="L13" s="52">
        <f t="shared" si="3"/>
        <v>13772</v>
      </c>
      <c r="M13" s="52">
        <v>0</v>
      </c>
      <c r="N13" s="52">
        <v>9874</v>
      </c>
      <c r="O13" s="52">
        <v>3860</v>
      </c>
      <c r="P13" s="52">
        <v>0</v>
      </c>
      <c r="Q13" s="53">
        <v>38</v>
      </c>
    </row>
    <row r="14" spans="1:17" ht="15" customHeight="1" x14ac:dyDescent="0.15">
      <c r="A14" s="50" t="s">
        <v>14</v>
      </c>
      <c r="B14" s="51">
        <f t="shared" si="0"/>
        <v>4592</v>
      </c>
      <c r="C14" s="52">
        <f t="shared" si="1"/>
        <v>1092</v>
      </c>
      <c r="D14" s="52">
        <v>0</v>
      </c>
      <c r="E14" s="52">
        <v>0</v>
      </c>
      <c r="F14" s="52">
        <v>1092</v>
      </c>
      <c r="G14" s="52">
        <f t="shared" si="2"/>
        <v>3500</v>
      </c>
      <c r="H14" s="52">
        <v>2366</v>
      </c>
      <c r="I14" s="52">
        <v>660</v>
      </c>
      <c r="J14" s="52">
        <v>474</v>
      </c>
      <c r="K14" s="52">
        <v>905</v>
      </c>
      <c r="L14" s="52">
        <f t="shared" si="3"/>
        <v>3687</v>
      </c>
      <c r="M14" s="52">
        <v>0</v>
      </c>
      <c r="N14" s="52">
        <v>35</v>
      </c>
      <c r="O14" s="52">
        <v>3652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94</v>
      </c>
      <c r="B16" s="51">
        <f t="shared" si="0"/>
        <v>109517</v>
      </c>
      <c r="C16" s="52">
        <f t="shared" si="1"/>
        <v>49</v>
      </c>
      <c r="D16" s="52">
        <f>SUM(D6:D7)</f>
        <v>0</v>
      </c>
      <c r="E16" s="52">
        <f>SUM(E6:E7)</f>
        <v>0</v>
      </c>
      <c r="F16" s="52">
        <f>SUM(F6:F7)</f>
        <v>49</v>
      </c>
      <c r="G16" s="52">
        <f t="shared" si="2"/>
        <v>109468</v>
      </c>
      <c r="H16" s="52">
        <f>SUM(H6:H7)</f>
        <v>33454</v>
      </c>
      <c r="I16" s="52">
        <f>SUM(I6:I7)</f>
        <v>0</v>
      </c>
      <c r="J16" s="52">
        <f>SUM(J6:J7)</f>
        <v>76014</v>
      </c>
      <c r="K16" s="52">
        <f>SUM(K6:K7)</f>
        <v>80180</v>
      </c>
      <c r="L16" s="52">
        <f t="shared" si="3"/>
        <v>29337</v>
      </c>
      <c r="M16" s="52">
        <f>SUM(M6:M7)</f>
        <v>0</v>
      </c>
      <c r="N16" s="52">
        <f>SUM(N6:N7)</f>
        <v>8630</v>
      </c>
      <c r="O16" s="52">
        <f>SUM(O6:O7)</f>
        <v>20164</v>
      </c>
      <c r="P16" s="52">
        <f>SUM(P6:P7)</f>
        <v>216</v>
      </c>
      <c r="Q16" s="53">
        <f>SUM(Q6:Q7)</f>
        <v>327</v>
      </c>
    </row>
    <row r="17" spans="1:17" ht="15" customHeight="1" x14ac:dyDescent="0.15">
      <c r="A17" s="50" t="s">
        <v>95</v>
      </c>
      <c r="B17" s="51">
        <f t="shared" si="0"/>
        <v>112143</v>
      </c>
      <c r="C17" s="52">
        <f t="shared" si="1"/>
        <v>12906</v>
      </c>
      <c r="D17" s="52">
        <f>SUM(D8:D14)</f>
        <v>20</v>
      </c>
      <c r="E17" s="52">
        <f>SUM(E8:E14)</f>
        <v>1282</v>
      </c>
      <c r="F17" s="52">
        <f>SUM(F8:F14)</f>
        <v>11604</v>
      </c>
      <c r="G17" s="52">
        <f t="shared" si="2"/>
        <v>99237</v>
      </c>
      <c r="H17" s="52">
        <f>SUM(H8:H14)</f>
        <v>93342</v>
      </c>
      <c r="I17" s="52">
        <f>SUM(I8:I14)</f>
        <v>2562</v>
      </c>
      <c r="J17" s="52">
        <f>SUM(J8:J14)</f>
        <v>3333</v>
      </c>
      <c r="K17" s="52">
        <f>SUM(K8:K14)</f>
        <v>7687</v>
      </c>
      <c r="L17" s="52">
        <f t="shared" si="3"/>
        <v>104456</v>
      </c>
      <c r="M17" s="52">
        <f>SUM(M8:M14)</f>
        <v>0</v>
      </c>
      <c r="N17" s="52">
        <f>SUM(N8:N14)</f>
        <v>11184</v>
      </c>
      <c r="O17" s="52">
        <f>SUM(O8:O14)</f>
        <v>92245</v>
      </c>
      <c r="P17" s="52">
        <f>SUM(P8:P14)</f>
        <v>0</v>
      </c>
      <c r="Q17" s="53">
        <f>SUM(Q8:Q14)</f>
        <v>1027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221660</v>
      </c>
      <c r="C19" s="60">
        <f t="shared" si="1"/>
        <v>12955</v>
      </c>
      <c r="D19" s="59">
        <f>SUM(D16:D17)</f>
        <v>20</v>
      </c>
      <c r="E19" s="59">
        <f>SUM(E16:E17)</f>
        <v>1282</v>
      </c>
      <c r="F19" s="59">
        <f>SUM(F16:F17)</f>
        <v>11653</v>
      </c>
      <c r="G19" s="60">
        <f t="shared" si="2"/>
        <v>208705</v>
      </c>
      <c r="H19" s="59">
        <f>SUM(H16:H17)</f>
        <v>126796</v>
      </c>
      <c r="I19" s="59">
        <f>SUM(I16:I17)</f>
        <v>2562</v>
      </c>
      <c r="J19" s="59">
        <f>SUM(J16:J17)</f>
        <v>79347</v>
      </c>
      <c r="K19" s="60">
        <f>SUM(K16:K17)</f>
        <v>87867</v>
      </c>
      <c r="L19" s="59">
        <f>SUM(M19:Q19)</f>
        <v>133793</v>
      </c>
      <c r="M19" s="59">
        <f>SUM(M16:M17)</f>
        <v>0</v>
      </c>
      <c r="N19" s="59">
        <f>SUM(N16:N17)</f>
        <v>19814</v>
      </c>
      <c r="O19" s="59">
        <f>SUM(O16:O17)</f>
        <v>112409</v>
      </c>
      <c r="P19" s="59">
        <f>SUM(P16:P17)</f>
        <v>216</v>
      </c>
      <c r="Q19" s="61">
        <f>SUM(Q16:Q17)</f>
        <v>1354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3" sqref="U13"/>
    </sheetView>
  </sheetViews>
  <sheetFormatPr defaultColWidth="7.625" defaultRowHeight="15" customHeight="1" x14ac:dyDescent="0.15"/>
  <cols>
    <col min="1" max="1" width="10.625" style="1" customWidth="1"/>
    <col min="2" max="2" width="9.125" style="1" customWidth="1"/>
    <col min="3" max="6" width="7.625" style="1"/>
    <col min="7" max="7" width="8.5" style="1" customWidth="1"/>
    <col min="8" max="8" width="8.25" style="1" customWidth="1"/>
    <col min="9" max="9" width="7.625" style="1"/>
    <col min="10" max="10" width="8.5" style="1" customWidth="1"/>
    <col min="11" max="11" width="8.875" style="1" customWidth="1"/>
    <col min="12" max="12" width="8.75" style="1" customWidth="1"/>
    <col min="13" max="13" width="6.125" style="1" customWidth="1"/>
    <col min="14" max="14" width="7.625" style="1"/>
    <col min="15" max="15" width="8.625" style="1" customWidth="1"/>
    <col min="16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 x14ac:dyDescent="0.2">
      <c r="A1" s="1" t="s">
        <v>71</v>
      </c>
      <c r="E1" s="2" t="s">
        <v>96</v>
      </c>
      <c r="I1" s="1" t="s">
        <v>73</v>
      </c>
    </row>
    <row r="2" spans="1:17" ht="15" customHeight="1" thickBot="1" x14ac:dyDescent="0.2">
      <c r="Q2" s="3" t="s">
        <v>97</v>
      </c>
    </row>
    <row r="3" spans="1:17" s="10" customFormat="1" ht="15" customHeight="1" x14ac:dyDescent="0.15">
      <c r="A3" s="4"/>
      <c r="B3" s="5"/>
      <c r="C3" s="6" t="s">
        <v>98</v>
      </c>
      <c r="D3" s="7"/>
      <c r="E3" s="7"/>
      <c r="F3" s="7"/>
      <c r="G3" s="7"/>
      <c r="H3" s="7"/>
      <c r="I3" s="7"/>
      <c r="J3" s="8"/>
      <c r="K3" s="6" t="s">
        <v>99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76</v>
      </c>
      <c r="D4" s="40"/>
      <c r="E4" s="40"/>
      <c r="F4" s="41"/>
      <c r="G4" s="39" t="s">
        <v>77</v>
      </c>
      <c r="H4" s="40"/>
      <c r="I4" s="40"/>
      <c r="J4" s="41"/>
      <c r="K4" s="15"/>
      <c r="L4" s="15"/>
      <c r="M4" s="15" t="s">
        <v>78</v>
      </c>
      <c r="N4" s="15" t="s">
        <v>79</v>
      </c>
      <c r="O4" s="15"/>
      <c r="P4" s="15" t="s">
        <v>80</v>
      </c>
      <c r="Q4" s="16"/>
    </row>
    <row r="5" spans="1:17" s="10" customFormat="1" ht="15" customHeight="1" thickBot="1" x14ac:dyDescent="0.2">
      <c r="A5" s="42"/>
      <c r="B5" s="43"/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  <c r="K5" s="44" t="s">
        <v>15</v>
      </c>
      <c r="L5" s="44" t="s">
        <v>16</v>
      </c>
      <c r="M5" s="44" t="s">
        <v>89</v>
      </c>
      <c r="N5" s="44" t="s">
        <v>89</v>
      </c>
      <c r="O5" s="44" t="s">
        <v>90</v>
      </c>
      <c r="P5" s="44" t="s">
        <v>91</v>
      </c>
      <c r="Q5" s="45" t="s">
        <v>14</v>
      </c>
    </row>
    <row r="6" spans="1:17" ht="15" customHeight="1" x14ac:dyDescent="0.15">
      <c r="A6" s="46" t="s">
        <v>6</v>
      </c>
      <c r="B6" s="47">
        <f>+C6+G6</f>
        <v>2006783</v>
      </c>
      <c r="C6" s="48">
        <f>SUM(D6:F6)</f>
        <v>1000</v>
      </c>
      <c r="D6" s="48">
        <v>0</v>
      </c>
      <c r="E6" s="48">
        <v>0</v>
      </c>
      <c r="F6" s="48">
        <v>1000</v>
      </c>
      <c r="G6" s="48">
        <f>SUM(H6:J6)</f>
        <v>2005783</v>
      </c>
      <c r="H6" s="48">
        <v>539960</v>
      </c>
      <c r="I6" s="48">
        <v>0</v>
      </c>
      <c r="J6" s="48">
        <v>1465823</v>
      </c>
      <c r="K6" s="48">
        <v>1370915</v>
      </c>
      <c r="L6" s="48">
        <f>SUM(M6:Q6)</f>
        <v>635868</v>
      </c>
      <c r="M6" s="48">
        <v>0</v>
      </c>
      <c r="N6" s="48">
        <v>181000</v>
      </c>
      <c r="O6" s="48">
        <v>448899</v>
      </c>
      <c r="P6" s="48">
        <v>4400</v>
      </c>
      <c r="Q6" s="49">
        <v>1569</v>
      </c>
    </row>
    <row r="7" spans="1:17" ht="15" customHeight="1" x14ac:dyDescent="0.15">
      <c r="A7" s="50" t="s">
        <v>7</v>
      </c>
      <c r="B7" s="51">
        <f>+C7+G7</f>
        <v>21156</v>
      </c>
      <c r="C7" s="52">
        <f>SUM(D7:F7)</f>
        <v>0</v>
      </c>
      <c r="D7" s="52">
        <v>0</v>
      </c>
      <c r="E7" s="52">
        <v>0</v>
      </c>
      <c r="F7" s="52">
        <v>0</v>
      </c>
      <c r="G7" s="52">
        <f>SUM(H7:J7)</f>
        <v>21156</v>
      </c>
      <c r="H7" s="52">
        <v>6800</v>
      </c>
      <c r="I7" s="52">
        <v>0</v>
      </c>
      <c r="J7" s="52">
        <v>14356</v>
      </c>
      <c r="K7" s="52">
        <v>21156</v>
      </c>
      <c r="L7" s="52">
        <f>SUM(M7:Q7)</f>
        <v>0</v>
      </c>
      <c r="M7" s="52">
        <v>0</v>
      </c>
      <c r="N7" s="52">
        <v>0</v>
      </c>
      <c r="O7" s="52">
        <v>0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9510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9510</v>
      </c>
      <c r="H8" s="52">
        <v>2800</v>
      </c>
      <c r="I8" s="52">
        <v>4600</v>
      </c>
      <c r="J8" s="52">
        <v>2110</v>
      </c>
      <c r="K8" s="52">
        <v>260</v>
      </c>
      <c r="L8" s="52">
        <f t="shared" ref="L8:L17" si="3">SUM(M8:Q8)</f>
        <v>9250</v>
      </c>
      <c r="M8" s="52">
        <v>0</v>
      </c>
      <c r="N8" s="52">
        <v>0</v>
      </c>
      <c r="O8" s="52">
        <v>9250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1261345</v>
      </c>
      <c r="C9" s="52">
        <f t="shared" si="1"/>
        <v>0</v>
      </c>
      <c r="D9" s="52">
        <v>0</v>
      </c>
      <c r="E9" s="52">
        <v>0</v>
      </c>
      <c r="F9" s="52">
        <v>0</v>
      </c>
      <c r="G9" s="52">
        <f t="shared" si="2"/>
        <v>1261345</v>
      </c>
      <c r="H9" s="52">
        <v>1249925</v>
      </c>
      <c r="I9" s="52">
        <v>0</v>
      </c>
      <c r="J9" s="52">
        <v>11420</v>
      </c>
      <c r="K9" s="52">
        <v>20200</v>
      </c>
      <c r="L9" s="52">
        <f t="shared" si="3"/>
        <v>1241145</v>
      </c>
      <c r="M9" s="52">
        <v>0</v>
      </c>
      <c r="N9" s="52">
        <v>0</v>
      </c>
      <c r="O9" s="52">
        <v>1236215</v>
      </c>
      <c r="P9" s="52">
        <v>0</v>
      </c>
      <c r="Q9" s="53">
        <v>4930</v>
      </c>
    </row>
    <row r="10" spans="1:17" ht="15" customHeight="1" x14ac:dyDescent="0.15">
      <c r="A10" s="50" t="s">
        <v>10</v>
      </c>
      <c r="B10" s="51">
        <f t="shared" si="0"/>
        <v>196180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196180</v>
      </c>
      <c r="H10" s="52">
        <v>196180</v>
      </c>
      <c r="I10" s="52">
        <v>0</v>
      </c>
      <c r="J10" s="52">
        <v>0</v>
      </c>
      <c r="K10" s="52">
        <v>5180</v>
      </c>
      <c r="L10" s="52">
        <f t="shared" si="3"/>
        <v>191000</v>
      </c>
      <c r="M10" s="52">
        <v>0</v>
      </c>
      <c r="N10" s="52">
        <v>0</v>
      </c>
      <c r="O10" s="52">
        <v>190000</v>
      </c>
      <c r="P10" s="52">
        <v>0</v>
      </c>
      <c r="Q10" s="53">
        <v>1000</v>
      </c>
    </row>
    <row r="11" spans="1:17" ht="15" customHeight="1" x14ac:dyDescent="0.15">
      <c r="A11" s="50" t="s">
        <v>11</v>
      </c>
      <c r="B11" s="51">
        <f t="shared" si="0"/>
        <v>195780</v>
      </c>
      <c r="C11" s="52">
        <f t="shared" si="1"/>
        <v>0</v>
      </c>
      <c r="D11" s="52">
        <v>0</v>
      </c>
      <c r="E11" s="52">
        <v>0</v>
      </c>
      <c r="F11" s="52">
        <v>0</v>
      </c>
      <c r="G11" s="52">
        <f t="shared" si="2"/>
        <v>195780</v>
      </c>
      <c r="H11" s="52">
        <v>195480</v>
      </c>
      <c r="I11" s="52">
        <v>0</v>
      </c>
      <c r="J11" s="52">
        <v>300</v>
      </c>
      <c r="K11" s="52">
        <v>15200</v>
      </c>
      <c r="L11" s="52">
        <f t="shared" si="3"/>
        <v>180580</v>
      </c>
      <c r="M11" s="52">
        <v>0</v>
      </c>
      <c r="N11" s="52">
        <v>0</v>
      </c>
      <c r="O11" s="52">
        <v>180580</v>
      </c>
      <c r="P11" s="52">
        <v>0</v>
      </c>
      <c r="Q11" s="53">
        <v>0</v>
      </c>
    </row>
    <row r="12" spans="1:17" ht="15" customHeight="1" x14ac:dyDescent="0.15">
      <c r="A12" s="50" t="s">
        <v>92</v>
      </c>
      <c r="B12" s="51">
        <f t="shared" si="0"/>
        <v>146374</v>
      </c>
      <c r="C12" s="52">
        <f t="shared" si="1"/>
        <v>4300</v>
      </c>
      <c r="D12" s="52">
        <v>0</v>
      </c>
      <c r="E12" s="52">
        <v>0</v>
      </c>
      <c r="F12" s="52">
        <v>4300</v>
      </c>
      <c r="G12" s="52">
        <f t="shared" si="2"/>
        <v>142074</v>
      </c>
      <c r="H12" s="52">
        <v>102800</v>
      </c>
      <c r="I12" s="52">
        <v>0</v>
      </c>
      <c r="J12" s="52">
        <v>39274</v>
      </c>
      <c r="K12" s="52">
        <v>72524</v>
      </c>
      <c r="L12" s="52">
        <f t="shared" si="3"/>
        <v>73850</v>
      </c>
      <c r="M12" s="52">
        <v>0</v>
      </c>
      <c r="N12" s="52">
        <v>19000</v>
      </c>
      <c r="O12" s="52">
        <v>54750</v>
      </c>
      <c r="P12" s="52">
        <v>0</v>
      </c>
      <c r="Q12" s="53">
        <v>100</v>
      </c>
    </row>
    <row r="13" spans="1:17" ht="15" customHeight="1" x14ac:dyDescent="0.15">
      <c r="A13" s="50" t="s">
        <v>93</v>
      </c>
      <c r="B13" s="51">
        <f t="shared" si="0"/>
        <v>433220</v>
      </c>
      <c r="C13" s="52">
        <f t="shared" si="1"/>
        <v>361830</v>
      </c>
      <c r="D13" s="52">
        <v>1650</v>
      </c>
      <c r="E13" s="52">
        <v>40280</v>
      </c>
      <c r="F13" s="52">
        <v>319900</v>
      </c>
      <c r="G13" s="52">
        <f t="shared" si="2"/>
        <v>71390</v>
      </c>
      <c r="H13" s="52">
        <v>40000</v>
      </c>
      <c r="I13" s="52">
        <v>28140</v>
      </c>
      <c r="J13" s="52">
        <v>3250</v>
      </c>
      <c r="K13" s="52">
        <v>30640</v>
      </c>
      <c r="L13" s="52">
        <f t="shared" si="3"/>
        <v>402580</v>
      </c>
      <c r="M13" s="52">
        <v>0</v>
      </c>
      <c r="N13" s="52">
        <v>311700</v>
      </c>
      <c r="O13" s="52">
        <v>90600</v>
      </c>
      <c r="P13" s="52">
        <v>0</v>
      </c>
      <c r="Q13" s="53">
        <v>280</v>
      </c>
    </row>
    <row r="14" spans="1:17" ht="15" customHeight="1" x14ac:dyDescent="0.15">
      <c r="A14" s="50" t="s">
        <v>14</v>
      </c>
      <c r="B14" s="51">
        <f t="shared" si="0"/>
        <v>76792</v>
      </c>
      <c r="C14" s="52">
        <f t="shared" si="1"/>
        <v>28170</v>
      </c>
      <c r="D14" s="52">
        <v>0</v>
      </c>
      <c r="E14" s="52">
        <v>0</v>
      </c>
      <c r="F14" s="52">
        <v>28170</v>
      </c>
      <c r="G14" s="52">
        <f t="shared" si="2"/>
        <v>48622</v>
      </c>
      <c r="H14" s="52">
        <v>32170</v>
      </c>
      <c r="I14" s="52">
        <v>11702</v>
      </c>
      <c r="J14" s="52">
        <v>4750</v>
      </c>
      <c r="K14" s="52">
        <v>14452</v>
      </c>
      <c r="L14" s="52">
        <f t="shared" si="3"/>
        <v>62340</v>
      </c>
      <c r="M14" s="52">
        <v>0</v>
      </c>
      <c r="N14" s="52">
        <v>1600</v>
      </c>
      <c r="O14" s="52">
        <v>60740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94</v>
      </c>
      <c r="B16" s="51">
        <f t="shared" si="0"/>
        <v>2027939</v>
      </c>
      <c r="C16" s="52">
        <f t="shared" si="1"/>
        <v>1000</v>
      </c>
      <c r="D16" s="52">
        <f>SUM(D6:D7)</f>
        <v>0</v>
      </c>
      <c r="E16" s="52">
        <f>SUM(E6:E7)</f>
        <v>0</v>
      </c>
      <c r="F16" s="52">
        <f>SUM(F6:F7)</f>
        <v>1000</v>
      </c>
      <c r="G16" s="52">
        <f t="shared" si="2"/>
        <v>2026939</v>
      </c>
      <c r="H16" s="52">
        <f>SUM(H6:H7)</f>
        <v>546760</v>
      </c>
      <c r="I16" s="52">
        <f>SUM(I6:I7)</f>
        <v>0</v>
      </c>
      <c r="J16" s="52">
        <f>SUM(J6:J7)</f>
        <v>1480179</v>
      </c>
      <c r="K16" s="52">
        <f>SUM(K6:K7)</f>
        <v>1392071</v>
      </c>
      <c r="L16" s="52">
        <f t="shared" si="3"/>
        <v>635868</v>
      </c>
      <c r="M16" s="52">
        <f>SUM(M6:M7)</f>
        <v>0</v>
      </c>
      <c r="N16" s="52">
        <f>SUM(N6:N7)</f>
        <v>181000</v>
      </c>
      <c r="O16" s="52">
        <f>SUM(O6:O7)</f>
        <v>448899</v>
      </c>
      <c r="P16" s="52">
        <f>SUM(P6:P7)</f>
        <v>4400</v>
      </c>
      <c r="Q16" s="53">
        <f>SUM(Q6:Q7)</f>
        <v>1569</v>
      </c>
    </row>
    <row r="17" spans="1:17" ht="15" customHeight="1" x14ac:dyDescent="0.15">
      <c r="A17" s="50" t="s">
        <v>95</v>
      </c>
      <c r="B17" s="51">
        <f t="shared" si="0"/>
        <v>2319201</v>
      </c>
      <c r="C17" s="52">
        <f t="shared" si="1"/>
        <v>394300</v>
      </c>
      <c r="D17" s="52">
        <f>SUM(D8:D14)</f>
        <v>1650</v>
      </c>
      <c r="E17" s="52">
        <f>SUM(E8:E14)</f>
        <v>40280</v>
      </c>
      <c r="F17" s="52">
        <f>SUM(F8:F14)</f>
        <v>352370</v>
      </c>
      <c r="G17" s="52">
        <f t="shared" si="2"/>
        <v>1924901</v>
      </c>
      <c r="H17" s="52">
        <f>SUM(H8:H14)</f>
        <v>1819355</v>
      </c>
      <c r="I17" s="52">
        <f>SUM(I8:I14)</f>
        <v>44442</v>
      </c>
      <c r="J17" s="52">
        <f>SUM(J8:J14)</f>
        <v>61104</v>
      </c>
      <c r="K17" s="52">
        <f>SUM(K8:K14)</f>
        <v>158456</v>
      </c>
      <c r="L17" s="52">
        <f t="shared" si="3"/>
        <v>2160745</v>
      </c>
      <c r="M17" s="52">
        <f>SUM(M8:M14)</f>
        <v>0</v>
      </c>
      <c r="N17" s="52">
        <f>SUM(N8:N14)</f>
        <v>332300</v>
      </c>
      <c r="O17" s="52">
        <f>SUM(O8:O14)</f>
        <v>1822135</v>
      </c>
      <c r="P17" s="52">
        <f>SUM(P8:P14)</f>
        <v>0</v>
      </c>
      <c r="Q17" s="53">
        <f>SUM(Q8:Q14)</f>
        <v>6310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4347140</v>
      </c>
      <c r="C19" s="60">
        <f t="shared" si="1"/>
        <v>395300</v>
      </c>
      <c r="D19" s="59">
        <f>SUM(D16:D17)</f>
        <v>1650</v>
      </c>
      <c r="E19" s="59">
        <f>SUM(E16:E17)</f>
        <v>40280</v>
      </c>
      <c r="F19" s="59">
        <f>SUM(F16:F17)</f>
        <v>353370</v>
      </c>
      <c r="G19" s="60">
        <f t="shared" si="2"/>
        <v>3951840</v>
      </c>
      <c r="H19" s="59">
        <f>SUM(H16:H17)</f>
        <v>2366115</v>
      </c>
      <c r="I19" s="59">
        <f>SUM(I16:I17)</f>
        <v>44442</v>
      </c>
      <c r="J19" s="59">
        <f>SUM(J16:J17)</f>
        <v>1541283</v>
      </c>
      <c r="K19" s="60">
        <f>SUM(K16:K17)</f>
        <v>1550527</v>
      </c>
      <c r="L19" s="59">
        <f>SUM(M19:Q19)</f>
        <v>2796613</v>
      </c>
      <c r="M19" s="59">
        <f>SUM(M16:M17)</f>
        <v>0</v>
      </c>
      <c r="N19" s="59">
        <f>SUM(N16:N17)</f>
        <v>513300</v>
      </c>
      <c r="O19" s="59">
        <f>SUM(O16:O17)</f>
        <v>2271034</v>
      </c>
      <c r="P19" s="59">
        <f>SUM(P16:P17)</f>
        <v>4400</v>
      </c>
      <c r="Q19" s="61">
        <f>SUM(Q16:Q17)</f>
        <v>7879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2018-06-29T06:50:06Z</dcterms:modified>
</cp:coreProperties>
</file>