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(1)" sheetId="2" r:id="rId1"/>
    <sheet name="(2)" sheetId="3" r:id="rId2"/>
    <sheet name="(3)" sheetId="4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45621"/>
</workbook>
</file>

<file path=xl/calcChain.xml><?xml version="1.0" encoding="utf-8"?>
<calcChain xmlns="http://schemas.openxmlformats.org/spreadsheetml/2006/main">
  <c r="Q17" i="4" l="1"/>
  <c r="P17" i="4"/>
  <c r="O17" i="4"/>
  <c r="N17" i="4"/>
  <c r="M17" i="4"/>
  <c r="L17" i="4" s="1"/>
  <c r="K17" i="4"/>
  <c r="J17" i="4"/>
  <c r="G17" i="4" s="1"/>
  <c r="I17" i="4"/>
  <c r="H17" i="4"/>
  <c r="F17" i="4"/>
  <c r="C17" i="4" s="1"/>
  <c r="E17" i="4"/>
  <c r="D17" i="4"/>
  <c r="Q16" i="4"/>
  <c r="Q19" i="4" s="1"/>
  <c r="P16" i="4"/>
  <c r="P19" i="4" s="1"/>
  <c r="O16" i="4"/>
  <c r="O19" i="4" s="1"/>
  <c r="N16" i="4"/>
  <c r="N19" i="4" s="1"/>
  <c r="M16" i="4"/>
  <c r="M19" i="4" s="1"/>
  <c r="L19" i="4" s="1"/>
  <c r="K16" i="4"/>
  <c r="K19" i="4" s="1"/>
  <c r="J16" i="4"/>
  <c r="G16" i="4" s="1"/>
  <c r="I16" i="4"/>
  <c r="I19" i="4" s="1"/>
  <c r="H16" i="4"/>
  <c r="H19" i="4" s="1"/>
  <c r="F16" i="4"/>
  <c r="C16" i="4" s="1"/>
  <c r="E16" i="4"/>
  <c r="E19" i="4" s="1"/>
  <c r="D16" i="4"/>
  <c r="D19" i="4" s="1"/>
  <c r="L14" i="4"/>
  <c r="G14" i="4"/>
  <c r="C14" i="4"/>
  <c r="B14" i="4"/>
  <c r="L13" i="4"/>
  <c r="G13" i="4"/>
  <c r="C13" i="4"/>
  <c r="B13" i="4"/>
  <c r="L12" i="4"/>
  <c r="G12" i="4"/>
  <c r="C12" i="4"/>
  <c r="B12" i="4"/>
  <c r="L11" i="4"/>
  <c r="G11" i="4"/>
  <c r="C11" i="4"/>
  <c r="B11" i="4"/>
  <c r="L10" i="4"/>
  <c r="G10" i="4"/>
  <c r="C10" i="4"/>
  <c r="B10" i="4"/>
  <c r="L9" i="4"/>
  <c r="G9" i="4"/>
  <c r="C9" i="4"/>
  <c r="B9" i="4"/>
  <c r="L8" i="4"/>
  <c r="G8" i="4"/>
  <c r="C8" i="4"/>
  <c r="B8" i="4"/>
  <c r="L7" i="4"/>
  <c r="G7" i="4"/>
  <c r="C7" i="4"/>
  <c r="B7" i="4"/>
  <c r="L6" i="4"/>
  <c r="G6" i="4"/>
  <c r="C6" i="4"/>
  <c r="B6" i="4"/>
  <c r="Q17" i="3"/>
  <c r="P17" i="3"/>
  <c r="O17" i="3"/>
  <c r="N17" i="3"/>
  <c r="M17" i="3"/>
  <c r="L17" i="3" s="1"/>
  <c r="K17" i="3"/>
  <c r="J17" i="3"/>
  <c r="G17" i="3" s="1"/>
  <c r="I17" i="3"/>
  <c r="H17" i="3"/>
  <c r="F17" i="3"/>
  <c r="C17" i="3" s="1"/>
  <c r="E17" i="3"/>
  <c r="D17" i="3"/>
  <c r="Q16" i="3"/>
  <c r="Q19" i="3" s="1"/>
  <c r="P16" i="3"/>
  <c r="P19" i="3" s="1"/>
  <c r="O16" i="3"/>
  <c r="O19" i="3" s="1"/>
  <c r="N16" i="3"/>
  <c r="N19" i="3" s="1"/>
  <c r="M16" i="3"/>
  <c r="M19" i="3" s="1"/>
  <c r="L19" i="3" s="1"/>
  <c r="K16" i="3"/>
  <c r="K19" i="3" s="1"/>
  <c r="J16" i="3"/>
  <c r="J19" i="3" s="1"/>
  <c r="I16" i="3"/>
  <c r="I19" i="3" s="1"/>
  <c r="H16" i="3"/>
  <c r="H19" i="3" s="1"/>
  <c r="G19" i="3" s="1"/>
  <c r="F16" i="3"/>
  <c r="C16" i="3" s="1"/>
  <c r="E16" i="3"/>
  <c r="E19" i="3" s="1"/>
  <c r="D16" i="3"/>
  <c r="D19" i="3" s="1"/>
  <c r="L14" i="3"/>
  <c r="G14" i="3"/>
  <c r="C14" i="3"/>
  <c r="B14" i="3"/>
  <c r="L13" i="3"/>
  <c r="G13" i="3"/>
  <c r="C13" i="3"/>
  <c r="B13" i="3"/>
  <c r="L12" i="3"/>
  <c r="G12" i="3"/>
  <c r="C12" i="3"/>
  <c r="B12" i="3"/>
  <c r="L11" i="3"/>
  <c r="G11" i="3"/>
  <c r="C11" i="3"/>
  <c r="B11" i="3"/>
  <c r="L10" i="3"/>
  <c r="G10" i="3"/>
  <c r="C10" i="3"/>
  <c r="B10" i="3"/>
  <c r="L9" i="3"/>
  <c r="G9" i="3"/>
  <c r="C9" i="3"/>
  <c r="B9" i="3"/>
  <c r="L8" i="3"/>
  <c r="G8" i="3"/>
  <c r="C8" i="3"/>
  <c r="B8" i="3"/>
  <c r="L7" i="3"/>
  <c r="G7" i="3"/>
  <c r="C7" i="3"/>
  <c r="B7" i="3"/>
  <c r="L6" i="3"/>
  <c r="G6" i="3"/>
  <c r="C6" i="3"/>
  <c r="B6" i="3"/>
  <c r="B69" i="2"/>
  <c r="B67" i="2"/>
  <c r="B65" i="2"/>
  <c r="B64" i="2"/>
  <c r="B62" i="2"/>
  <c r="B61" i="2"/>
  <c r="B59" i="2"/>
  <c r="B58" i="2"/>
  <c r="B57" i="2"/>
  <c r="B56" i="2"/>
  <c r="B55" i="2"/>
  <c r="B54" i="2"/>
  <c r="B53" i="2"/>
  <c r="B52" i="2"/>
  <c r="B50" i="2"/>
  <c r="B49" i="2"/>
  <c r="B47" i="2"/>
  <c r="B46" i="2"/>
  <c r="B45" i="2"/>
  <c r="B44" i="2"/>
  <c r="B42" i="2"/>
  <c r="B41" i="2"/>
  <c r="B40" i="2"/>
  <c r="B39" i="2"/>
  <c r="B37" i="2"/>
  <c r="B36" i="2"/>
  <c r="B35" i="2"/>
  <c r="B33" i="2"/>
  <c r="B32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16" i="4" l="1"/>
  <c r="B17" i="4"/>
  <c r="G19" i="4"/>
  <c r="F19" i="4"/>
  <c r="C19" i="4" s="1"/>
  <c r="B19" i="4" s="1"/>
  <c r="J19" i="4"/>
  <c r="L16" i="4"/>
  <c r="C19" i="3"/>
  <c r="B19" i="3" s="1"/>
  <c r="B17" i="3"/>
  <c r="F19" i="3"/>
  <c r="G16" i="3"/>
  <c r="B16" i="3" s="1"/>
  <c r="L16" i="3"/>
</calcChain>
</file>

<file path=xl/sharedStrings.xml><?xml version="1.0" encoding="utf-8"?>
<sst xmlns="http://schemas.openxmlformats.org/spreadsheetml/2006/main" count="149" uniqueCount="102">
  <si>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</si>
  <si>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7月分</t>
    <phoneticPr fontId="5"/>
  </si>
  <si>
    <t>単位：平方メートル</t>
    <rPh sb="0" eb="2">
      <t>タンイ</t>
    </rPh>
    <rPh sb="3" eb="5">
      <t>ヘイホウ</t>
    </rPh>
    <phoneticPr fontId="5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</si>
  <si>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</si>
  <si>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</si>
  <si>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合計</t>
    <rPh sb="0" eb="2">
      <t>ゴウケイ</t>
    </rPh>
    <phoneticPr fontId="5"/>
  </si>
  <si>
    <t>居住専用</t>
    <rPh sb="0" eb="1">
      <t>イ</t>
    </rPh>
    <rPh sb="1" eb="2">
      <t>ジュウ</t>
    </rPh>
    <rPh sb="2" eb="4">
      <t>センヨウ</t>
    </rPh>
    <phoneticPr fontId="5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</si>
  <si>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</si>
  <si>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5">
      <t>スイサンギョウ</t>
    </rPh>
    <rPh sb="5" eb="6">
      <t>ヨウ</t>
    </rPh>
    <phoneticPr fontId="5"/>
  </si>
  <si>
    <t>鉱工業用</t>
    <rPh sb="0" eb="3">
      <t>コウコウギョウ</t>
    </rPh>
    <rPh sb="3" eb="4">
      <t>ヨウ</t>
    </rPh>
    <phoneticPr fontId="5"/>
  </si>
  <si>
    <t>公益事業用</t>
    <rPh sb="0" eb="2">
      <t>コウエキ</t>
    </rPh>
    <rPh sb="2" eb="5">
      <t>ジギョウヨウ</t>
    </rPh>
    <phoneticPr fontId="5"/>
  </si>
  <si>
    <t>商業用</t>
    <rPh sb="0" eb="3">
      <t>ショウギョウヨウ</t>
    </rPh>
    <phoneticPr fontId="5"/>
  </si>
  <si>
    <t>ｻｰﾋﾞｽ業用</t>
    <rPh sb="5" eb="6">
      <t>ギョウ</t>
    </rPh>
    <rPh sb="6" eb="7">
      <t>ヨウ</t>
    </rPh>
    <phoneticPr fontId="5"/>
  </si>
  <si>
    <t>公務文教用</t>
    <rPh sb="0" eb="2">
      <t>コウム</t>
    </rPh>
    <rPh sb="2" eb="4">
      <t>ブンキョウ</t>
    </rPh>
    <rPh sb="4" eb="5">
      <t>ヨウ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</si>
  <si>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</si>
  <si>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</si>
  <si>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</si>
  <si>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</si>
  <si>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</si>
  <si>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</si>
  <si>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</si>
  <si>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</si>
  <si>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</si>
  <si>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</si>
  <si>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</si>
  <si>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</si>
  <si>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</si>
  <si>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</si>
  <si>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</si>
  <si>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</si>
  <si>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</si>
  <si>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</si>
  <si>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</si>
  <si>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</si>
  <si>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</si>
  <si>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</si>
  <si>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</si>
  <si>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</si>
  <si>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</si>
  <si>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</si>
  <si>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</si>
  <si>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</t>
    <phoneticPr fontId="5"/>
  </si>
  <si>
    <t>養老町</t>
  </si>
  <si>
    <t>養老郡</t>
    <phoneticPr fontId="5"/>
  </si>
  <si>
    <t>垂井町</t>
  </si>
  <si>
    <t>関ヶ原町</t>
  </si>
  <si>
    <t>不破郡</t>
    <phoneticPr fontId="5"/>
  </si>
  <si>
    <t>神戸町</t>
  </si>
  <si>
    <t>輪之内町</t>
  </si>
  <si>
    <t>安八町</t>
  </si>
  <si>
    <t>安八郡</t>
    <phoneticPr fontId="5"/>
  </si>
  <si>
    <t>揖斐川町</t>
  </si>
  <si>
    <t>大野町</t>
  </si>
  <si>
    <t>池田町</t>
  </si>
  <si>
    <t>揖斐郡</t>
    <phoneticPr fontId="5"/>
  </si>
  <si>
    <t>北方町</t>
  </si>
  <si>
    <t>本巣郡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</si>
  <si>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</si>
  <si>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</si>
  <si>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</si>
  <si>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</si>
  <si>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</si>
  <si>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</si>
  <si>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</si>
  <si>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5"/>
  </si>
  <si>
    <t>御嵩町</t>
  </si>
  <si>
    <t>可児郡</t>
    <phoneticPr fontId="5"/>
  </si>
  <si>
    <t>白川村</t>
  </si>
  <si>
    <t>大野郡</t>
    <phoneticPr fontId="5"/>
  </si>
  <si>
    <t>町村計</t>
  </si>
  <si>
    <t>合　計</t>
  </si>
  <si>
    <t>（県市町村名）岐阜県</t>
    <phoneticPr fontId="5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</si>
  <si>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</si>
  <si>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5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</si>
  <si>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</si>
  <si>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</si>
  <si>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</si>
  <si>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鉄筋鉄骨</t>
    <rPh sb="0" eb="2">
      <t>テッキン</t>
    </rPh>
    <rPh sb="2" eb="4">
      <t>テッコツ</t>
    </rPh>
    <phoneticPr fontId="5"/>
  </si>
  <si>
    <t>鉄筋</t>
    <rPh sb="0" eb="2">
      <t>テッキン</t>
    </rPh>
    <phoneticPr fontId="5"/>
  </si>
  <si>
    <t>ｺﾝｸﾘｰﾄ</t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</si>
  <si>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</si>
  <si>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</si>
  <si>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</si>
  <si>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</si>
  <si>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</si>
  <si>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</si>
  <si>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</si>
  <si>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</si>
  <si>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ｺﾝｸﾘｰﾄ造</t>
    <rPh sb="6" eb="7">
      <t>ゾウ</t>
    </rPh>
    <phoneticPr fontId="5"/>
  </si>
  <si>
    <t>鉄骨造</t>
    <rPh sb="0" eb="2">
      <t>テッコツ</t>
    </rPh>
    <rPh sb="2" eb="3">
      <t>ゾウ</t>
    </rPh>
    <phoneticPr fontId="5"/>
  </si>
  <si>
    <t>ﾌﾞﾛｯｸ造</t>
    <rPh sb="5" eb="6">
      <t>ゾウ</t>
    </rPh>
    <phoneticPr fontId="5"/>
  </si>
  <si>
    <t>サービス業用</t>
    <rPh sb="4" eb="5">
      <t>ギョウ</t>
    </rPh>
    <rPh sb="5" eb="6">
      <t>ヨウ</t>
    </rPh>
    <phoneticPr fontId="5"/>
  </si>
  <si>
    <t>公務・文教用</t>
    <rPh sb="0" eb="2">
      <t>コウム</t>
    </rPh>
    <rPh sb="3" eb="5">
      <t>ブンキョウ</t>
    </rPh>
    <rPh sb="5" eb="6">
      <t>ヨウ</t>
    </rPh>
    <phoneticPr fontId="5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</si>
  <si>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5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</si>
  <si>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5"/>
  </si>
  <si>
    <t>（県市町村名）岐阜県</t>
    <phoneticPr fontId="5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</si>
  <si>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</si>
  <si>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30年  7月分</t>
    <phoneticPr fontId="5"/>
  </si>
  <si>
    <t>　　　　単位：万円</t>
    <rPh sb="4" eb="6">
      <t>タンイ</t>
    </rPh>
    <rPh sb="7" eb="9">
      <t>マンエン</t>
    </rPh>
    <phoneticPr fontId="5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</si>
  <si>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5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</si>
  <si>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5"/>
  </si>
  <si>
    <t>ｺﾝｸﾘｰﾄ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</si>
</sst>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NumberFormat="1" applyFont="1" applyBorder="1"/>
    <xf numFmtId="0" fontId="3" fillId="0" borderId="13" xfId="1" applyNumberFormat="1" applyFont="1" applyBorder="1"/>
    <xf numFmtId="0" fontId="3" fillId="0" borderId="14" xfId="1" applyNumberFormat="1" applyFont="1" applyBorder="1"/>
    <xf numFmtId="0" fontId="3" fillId="0" borderId="15" xfId="1" applyNumberFormat="1" applyFont="1" applyBorder="1"/>
    <xf numFmtId="0" fontId="3" fillId="0" borderId="0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3" fillId="0" borderId="21" xfId="1" applyFont="1" applyBorder="1"/>
    <xf numFmtId="0" fontId="3" fillId="0" borderId="22" xfId="1" applyFont="1" applyBorder="1"/>
    <xf numFmtId="0" fontId="3" fillId="0" borderId="23" xfId="1" applyFont="1" applyBorder="1"/>
    <xf numFmtId="0" fontId="3" fillId="0" borderId="24" xfId="1" applyFont="1" applyBorder="1"/>
    <xf numFmtId="0" fontId="3" fillId="0" borderId="25" xfId="1" applyFont="1" applyBorder="1"/>
    <xf numFmtId="0" fontId="3" fillId="0" borderId="26" xfId="1" applyFont="1" applyBorder="1"/>
    <xf numFmtId="0" fontId="3" fillId="0" borderId="27" xfId="1" applyFont="1" applyBorder="1"/>
    <xf numFmtId="0" fontId="3" fillId="0" borderId="28" xfId="1" applyFont="1" applyBorder="1"/>
    <xf numFmtId="0" fontId="3" fillId="0" borderId="29" xfId="1" applyFont="1" applyBorder="1"/>
    <xf numFmtId="0" fontId="3" fillId="0" borderId="30" xfId="1" applyFont="1" applyBorder="1"/>
    <xf numFmtId="0" fontId="3" fillId="0" borderId="31" xfId="1" applyFont="1" applyBorder="1"/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4" xfId="1" applyFont="1" applyBorder="1" applyAlignment="1">
      <alignment horizontal="center"/>
    </xf>
    <xf numFmtId="0" fontId="3" fillId="0" borderId="35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7" xfId="1" applyFont="1" applyBorder="1"/>
    <xf numFmtId="176" fontId="3" fillId="0" borderId="8" xfId="1" applyNumberFormat="1" applyFont="1" applyBorder="1"/>
    <xf numFmtId="176" fontId="3" fillId="0" borderId="9" xfId="1" applyNumberFormat="1" applyFont="1" applyBorder="1"/>
    <xf numFmtId="176" fontId="3" fillId="0" borderId="40" xfId="1" applyNumberFormat="1" applyFont="1" applyBorder="1"/>
    <xf numFmtId="0" fontId="3" fillId="0" borderId="41" xfId="1" applyFont="1" applyBorder="1"/>
    <xf numFmtId="176" fontId="3" fillId="0" borderId="42" xfId="1" applyNumberFormat="1" applyFont="1" applyBorder="1"/>
    <xf numFmtId="176" fontId="3" fillId="0" borderId="43" xfId="1" applyNumberFormat="1" applyFont="1" applyBorder="1"/>
    <xf numFmtId="176" fontId="3" fillId="0" borderId="44" xfId="1" applyNumberFormat="1" applyFont="1" applyBorder="1"/>
    <xf numFmtId="0" fontId="3" fillId="0" borderId="45" xfId="1" applyFont="1" applyBorder="1" applyAlignment="1">
      <alignment horizontal="center"/>
    </xf>
    <xf numFmtId="176" fontId="3" fillId="0" borderId="46" xfId="1" applyNumberFormat="1" applyFont="1" applyBorder="1"/>
    <xf numFmtId="176" fontId="3" fillId="0" borderId="47" xfId="1" applyNumberFormat="1" applyFont="1" applyBorder="1"/>
    <xf numFmtId="176" fontId="3" fillId="0" borderId="48" xfId="1" applyNumberFormat="1" applyFont="1" applyBorder="1"/>
    <xf numFmtId="0" fontId="3" fillId="0" borderId="49" xfId="1" applyFont="1" applyBorder="1" applyAlignment="1">
      <alignment horizontal="center"/>
    </xf>
    <xf numFmtId="176" fontId="3" fillId="0" borderId="50" xfId="1" applyNumberFormat="1" applyFont="1" applyBorder="1"/>
    <xf numFmtId="176" fontId="3" fillId="0" borderId="51" xfId="1" applyNumberFormat="1" applyFont="1" applyBorder="1"/>
    <xf numFmtId="176" fontId="3" fillId="0" borderId="52" xfId="1" applyNumberFormat="1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defaultColWidth="7.625" defaultRowHeight="15" customHeight="1" x14ac:dyDescent="0.15"/>
  <cols>
    <col min="1" max="13" width="9.625" style="1" customWidth="1"/>
    <col min="14" max="256" width="7.625" style="1"/>
    <col min="257" max="269" width="9.625" style="1" customWidth="1"/>
    <col min="270" max="512" width="7.625" style="1"/>
    <col min="513" max="525" width="9.625" style="1" customWidth="1"/>
    <col min="526" max="768" width="7.625" style="1"/>
    <col min="769" max="781" width="9.625" style="1" customWidth="1"/>
    <col min="782" max="1024" width="7.625" style="1"/>
    <col min="1025" max="1037" width="9.625" style="1" customWidth="1"/>
    <col min="1038" max="1280" width="7.625" style="1"/>
    <col min="1281" max="1293" width="9.625" style="1" customWidth="1"/>
    <col min="1294" max="1536" width="7.625" style="1"/>
    <col min="1537" max="1549" width="9.625" style="1" customWidth="1"/>
    <col min="1550" max="1792" width="7.625" style="1"/>
    <col min="1793" max="1805" width="9.625" style="1" customWidth="1"/>
    <col min="1806" max="2048" width="7.625" style="1"/>
    <col min="2049" max="2061" width="9.625" style="1" customWidth="1"/>
    <col min="2062" max="2304" width="7.625" style="1"/>
    <col min="2305" max="2317" width="9.625" style="1" customWidth="1"/>
    <col min="2318" max="2560" width="7.625" style="1"/>
    <col min="2561" max="2573" width="9.625" style="1" customWidth="1"/>
    <col min="2574" max="2816" width="7.625" style="1"/>
    <col min="2817" max="2829" width="9.625" style="1" customWidth="1"/>
    <col min="2830" max="3072" width="7.625" style="1"/>
    <col min="3073" max="3085" width="9.625" style="1" customWidth="1"/>
    <col min="3086" max="3328" width="7.625" style="1"/>
    <col min="3329" max="3341" width="9.625" style="1" customWidth="1"/>
    <col min="3342" max="3584" width="7.625" style="1"/>
    <col min="3585" max="3597" width="9.625" style="1" customWidth="1"/>
    <col min="3598" max="3840" width="7.625" style="1"/>
    <col min="3841" max="3853" width="9.625" style="1" customWidth="1"/>
    <col min="3854" max="4096" width="7.625" style="1"/>
    <col min="4097" max="4109" width="9.625" style="1" customWidth="1"/>
    <col min="4110" max="4352" width="7.625" style="1"/>
    <col min="4353" max="4365" width="9.625" style="1" customWidth="1"/>
    <col min="4366" max="4608" width="7.625" style="1"/>
    <col min="4609" max="4621" width="9.625" style="1" customWidth="1"/>
    <col min="4622" max="4864" width="7.625" style="1"/>
    <col min="4865" max="4877" width="9.625" style="1" customWidth="1"/>
    <col min="4878" max="5120" width="7.625" style="1"/>
    <col min="5121" max="5133" width="9.625" style="1" customWidth="1"/>
    <col min="5134" max="5376" width="7.625" style="1"/>
    <col min="5377" max="5389" width="9.625" style="1" customWidth="1"/>
    <col min="5390" max="5632" width="7.625" style="1"/>
    <col min="5633" max="5645" width="9.625" style="1" customWidth="1"/>
    <col min="5646" max="5888" width="7.625" style="1"/>
    <col min="5889" max="5901" width="9.625" style="1" customWidth="1"/>
    <col min="5902" max="6144" width="7.625" style="1"/>
    <col min="6145" max="6157" width="9.625" style="1" customWidth="1"/>
    <col min="6158" max="6400" width="7.625" style="1"/>
    <col min="6401" max="6413" width="9.625" style="1" customWidth="1"/>
    <col min="6414" max="6656" width="7.625" style="1"/>
    <col min="6657" max="6669" width="9.625" style="1" customWidth="1"/>
    <col min="6670" max="6912" width="7.625" style="1"/>
    <col min="6913" max="6925" width="9.625" style="1" customWidth="1"/>
    <col min="6926" max="7168" width="7.625" style="1"/>
    <col min="7169" max="7181" width="9.625" style="1" customWidth="1"/>
    <col min="7182" max="7424" width="7.625" style="1"/>
    <col min="7425" max="7437" width="9.625" style="1" customWidth="1"/>
    <col min="7438" max="7680" width="7.625" style="1"/>
    <col min="7681" max="7693" width="9.625" style="1" customWidth="1"/>
    <col min="7694" max="7936" width="7.625" style="1"/>
    <col min="7937" max="7949" width="9.625" style="1" customWidth="1"/>
    <col min="7950" max="8192" width="7.625" style="1"/>
    <col min="8193" max="8205" width="9.625" style="1" customWidth="1"/>
    <col min="8206" max="8448" width="7.625" style="1"/>
    <col min="8449" max="8461" width="9.625" style="1" customWidth="1"/>
    <col min="8462" max="8704" width="7.625" style="1"/>
    <col min="8705" max="8717" width="9.625" style="1" customWidth="1"/>
    <col min="8718" max="8960" width="7.625" style="1"/>
    <col min="8961" max="8973" width="9.625" style="1" customWidth="1"/>
    <col min="8974" max="9216" width="7.625" style="1"/>
    <col min="9217" max="9229" width="9.625" style="1" customWidth="1"/>
    <col min="9230" max="9472" width="7.625" style="1"/>
    <col min="9473" max="9485" width="9.625" style="1" customWidth="1"/>
    <col min="9486" max="9728" width="7.625" style="1"/>
    <col min="9729" max="9741" width="9.625" style="1" customWidth="1"/>
    <col min="9742" max="9984" width="7.625" style="1"/>
    <col min="9985" max="9997" width="9.625" style="1" customWidth="1"/>
    <col min="9998" max="10240" width="7.625" style="1"/>
    <col min="10241" max="10253" width="9.625" style="1" customWidth="1"/>
    <col min="10254" max="10496" width="7.625" style="1"/>
    <col min="10497" max="10509" width="9.625" style="1" customWidth="1"/>
    <col min="10510" max="10752" width="7.625" style="1"/>
    <col min="10753" max="10765" width="9.625" style="1" customWidth="1"/>
    <col min="10766" max="11008" width="7.625" style="1"/>
    <col min="11009" max="11021" width="9.625" style="1" customWidth="1"/>
    <col min="11022" max="11264" width="7.625" style="1"/>
    <col min="11265" max="11277" width="9.625" style="1" customWidth="1"/>
    <col min="11278" max="11520" width="7.625" style="1"/>
    <col min="11521" max="11533" width="9.625" style="1" customWidth="1"/>
    <col min="11534" max="11776" width="7.625" style="1"/>
    <col min="11777" max="11789" width="9.625" style="1" customWidth="1"/>
    <col min="11790" max="12032" width="7.625" style="1"/>
    <col min="12033" max="12045" width="9.625" style="1" customWidth="1"/>
    <col min="12046" max="12288" width="7.625" style="1"/>
    <col min="12289" max="12301" width="9.625" style="1" customWidth="1"/>
    <col min="12302" max="12544" width="7.625" style="1"/>
    <col min="12545" max="12557" width="9.625" style="1" customWidth="1"/>
    <col min="12558" max="12800" width="7.625" style="1"/>
    <col min="12801" max="12813" width="9.625" style="1" customWidth="1"/>
    <col min="12814" max="13056" width="7.625" style="1"/>
    <col min="13057" max="13069" width="9.625" style="1" customWidth="1"/>
    <col min="13070" max="13312" width="7.625" style="1"/>
    <col min="13313" max="13325" width="9.625" style="1" customWidth="1"/>
    <col min="13326" max="13568" width="7.625" style="1"/>
    <col min="13569" max="13581" width="9.625" style="1" customWidth="1"/>
    <col min="13582" max="13824" width="7.625" style="1"/>
    <col min="13825" max="13837" width="9.625" style="1" customWidth="1"/>
    <col min="13838" max="14080" width="7.625" style="1"/>
    <col min="14081" max="14093" width="9.625" style="1" customWidth="1"/>
    <col min="14094" max="14336" width="7.625" style="1"/>
    <col min="14337" max="14349" width="9.625" style="1" customWidth="1"/>
    <col min="14350" max="14592" width="7.625" style="1"/>
    <col min="14593" max="14605" width="9.625" style="1" customWidth="1"/>
    <col min="14606" max="14848" width="7.625" style="1"/>
    <col min="14849" max="14861" width="9.625" style="1" customWidth="1"/>
    <col min="14862" max="15104" width="7.625" style="1"/>
    <col min="15105" max="15117" width="9.625" style="1" customWidth="1"/>
    <col min="15118" max="15360" width="7.625" style="1"/>
    <col min="15361" max="15373" width="9.625" style="1" customWidth="1"/>
    <col min="15374" max="15616" width="7.625" style="1"/>
    <col min="15617" max="15629" width="9.625" style="1" customWidth="1"/>
    <col min="15630" max="15872" width="7.625" style="1"/>
    <col min="15873" max="15885" width="9.625" style="1" customWidth="1"/>
    <col min="15886" max="16128" width="7.625" style="1"/>
    <col min="16129" max="16141" width="9.625" style="1" customWidth="1"/>
    <col min="16142" max="16384" width="7.625" style="1"/>
  </cols>
  <sheetData>
    <row r="1" spans="1:13" ht="18" customHeight="1" x14ac:dyDescent="0.2">
      <c r="F1" s="2" t="s">
        <v>0</v>
      </c>
      <c r="I1" s="1" t="s">
        <v>1</v>
      </c>
    </row>
    <row r="2" spans="1:13" ht="15" customHeight="1" thickBot="1" x14ac:dyDescent="0.2">
      <c r="M2" s="3" t="s">
        <v>2</v>
      </c>
    </row>
    <row r="3" spans="1:13" s="10" customFormat="1" ht="15" customHeight="1" x14ac:dyDescent="0.15">
      <c r="A3" s="4"/>
      <c r="B3" s="5"/>
      <c r="C3" s="6" t="s">
        <v>3</v>
      </c>
      <c r="D3" s="7"/>
      <c r="E3" s="7"/>
      <c r="F3" s="7"/>
      <c r="G3" s="7"/>
      <c r="H3" s="7"/>
      <c r="I3" s="7"/>
      <c r="J3" s="7"/>
      <c r="K3" s="8"/>
      <c r="L3" s="6" t="s">
        <v>4</v>
      </c>
      <c r="M3" s="9"/>
    </row>
    <row r="4" spans="1:13" s="10" customFormat="1" ht="15" customHeight="1" thickBot="1" x14ac:dyDescent="0.2">
      <c r="A4" s="11"/>
      <c r="B4" s="12" t="s">
        <v>5</v>
      </c>
      <c r="C4" s="13" t="s">
        <v>6</v>
      </c>
      <c r="D4" s="14" t="s">
        <v>7</v>
      </c>
      <c r="E4" s="14" t="s">
        <v>8</v>
      </c>
      <c r="F4" s="13" t="s">
        <v>9</v>
      </c>
      <c r="G4" s="13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6" t="s">
        <v>16</v>
      </c>
    </row>
    <row r="5" spans="1:13" s="21" customFormat="1" ht="15" customHeight="1" x14ac:dyDescent="0.15">
      <c r="A5" s="17" t="s">
        <v>17</v>
      </c>
      <c r="B5" s="18">
        <f t="shared" ref="B5:B26" si="0">SUM( C5:K5)</f>
        <v>28284</v>
      </c>
      <c r="C5" s="19">
        <v>18203</v>
      </c>
      <c r="D5" s="19">
        <v>0</v>
      </c>
      <c r="E5" s="19">
        <v>40</v>
      </c>
      <c r="F5" s="19">
        <v>1683</v>
      </c>
      <c r="G5" s="19">
        <v>0</v>
      </c>
      <c r="H5" s="19">
        <v>3472</v>
      </c>
      <c r="I5" s="19">
        <v>504</v>
      </c>
      <c r="J5" s="19">
        <v>4023</v>
      </c>
      <c r="K5" s="19">
        <v>359</v>
      </c>
      <c r="L5" s="19">
        <v>12589</v>
      </c>
      <c r="M5" s="20">
        <v>15695</v>
      </c>
    </row>
    <row r="6" spans="1:13" ht="15" customHeight="1" x14ac:dyDescent="0.15">
      <c r="A6" s="22" t="s">
        <v>18</v>
      </c>
      <c r="B6" s="23">
        <f t="shared" si="0"/>
        <v>9270</v>
      </c>
      <c r="C6" s="24">
        <v>8101</v>
      </c>
      <c r="D6" s="24">
        <v>404</v>
      </c>
      <c r="E6" s="24">
        <v>0</v>
      </c>
      <c r="F6" s="24">
        <v>128</v>
      </c>
      <c r="G6" s="24">
        <v>0</v>
      </c>
      <c r="H6" s="24">
        <v>282</v>
      </c>
      <c r="I6" s="24">
        <v>58</v>
      </c>
      <c r="J6" s="24">
        <v>152</v>
      </c>
      <c r="K6" s="24">
        <v>145</v>
      </c>
      <c r="L6" s="24">
        <v>6392</v>
      </c>
      <c r="M6" s="25">
        <v>2878</v>
      </c>
    </row>
    <row r="7" spans="1:13" ht="15" customHeight="1" x14ac:dyDescent="0.15">
      <c r="A7" s="22" t="s">
        <v>19</v>
      </c>
      <c r="B7" s="23">
        <f t="shared" si="0"/>
        <v>3076</v>
      </c>
      <c r="C7" s="24">
        <v>2143</v>
      </c>
      <c r="D7" s="24">
        <v>278</v>
      </c>
      <c r="E7" s="24">
        <v>122</v>
      </c>
      <c r="F7" s="24">
        <v>70</v>
      </c>
      <c r="G7" s="24">
        <v>0</v>
      </c>
      <c r="H7" s="24">
        <v>188</v>
      </c>
      <c r="I7" s="24">
        <v>176</v>
      </c>
      <c r="J7" s="24">
        <v>99</v>
      </c>
      <c r="K7" s="24">
        <v>0</v>
      </c>
      <c r="L7" s="24">
        <v>2945</v>
      </c>
      <c r="M7" s="25">
        <v>131</v>
      </c>
    </row>
    <row r="8" spans="1:13" ht="15" customHeight="1" x14ac:dyDescent="0.15">
      <c r="A8" s="22" t="s">
        <v>20</v>
      </c>
      <c r="B8" s="23">
        <f t="shared" si="0"/>
        <v>11998</v>
      </c>
      <c r="C8" s="24">
        <v>3571</v>
      </c>
      <c r="D8" s="24">
        <v>291</v>
      </c>
      <c r="E8" s="24">
        <v>0</v>
      </c>
      <c r="F8" s="24">
        <v>0</v>
      </c>
      <c r="G8" s="24">
        <v>0</v>
      </c>
      <c r="H8" s="24">
        <v>8136</v>
      </c>
      <c r="I8" s="24">
        <v>0</v>
      </c>
      <c r="J8" s="24">
        <v>0</v>
      </c>
      <c r="K8" s="24">
        <v>0</v>
      </c>
      <c r="L8" s="24">
        <v>2815</v>
      </c>
      <c r="M8" s="25">
        <v>9183</v>
      </c>
    </row>
    <row r="9" spans="1:13" ht="15" customHeight="1" x14ac:dyDescent="0.15">
      <c r="A9" s="22" t="s">
        <v>21</v>
      </c>
      <c r="B9" s="23">
        <f t="shared" si="0"/>
        <v>4509</v>
      </c>
      <c r="C9" s="24">
        <v>3292</v>
      </c>
      <c r="D9" s="24">
        <v>0</v>
      </c>
      <c r="E9" s="24">
        <v>0</v>
      </c>
      <c r="F9" s="24">
        <v>61</v>
      </c>
      <c r="G9" s="24">
        <v>229</v>
      </c>
      <c r="H9" s="24">
        <v>0</v>
      </c>
      <c r="I9" s="24">
        <v>0</v>
      </c>
      <c r="J9" s="24">
        <v>0</v>
      </c>
      <c r="K9" s="24">
        <v>927</v>
      </c>
      <c r="L9" s="24">
        <v>3266</v>
      </c>
      <c r="M9" s="25">
        <v>1243</v>
      </c>
    </row>
    <row r="10" spans="1:13" ht="15" customHeight="1" x14ac:dyDescent="0.15">
      <c r="A10" s="22" t="s">
        <v>22</v>
      </c>
      <c r="B10" s="23">
        <f t="shared" si="0"/>
        <v>2167</v>
      </c>
      <c r="C10" s="24">
        <v>2167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1807</v>
      </c>
      <c r="M10" s="25">
        <v>360</v>
      </c>
    </row>
    <row r="11" spans="1:13" ht="15" customHeight="1" x14ac:dyDescent="0.15">
      <c r="A11" s="22" t="s">
        <v>23</v>
      </c>
      <c r="B11" s="23">
        <f t="shared" si="0"/>
        <v>848</v>
      </c>
      <c r="C11" s="24">
        <v>577</v>
      </c>
      <c r="D11" s="24">
        <v>0</v>
      </c>
      <c r="E11" s="24">
        <v>0</v>
      </c>
      <c r="F11" s="24">
        <v>0</v>
      </c>
      <c r="G11" s="24">
        <v>0</v>
      </c>
      <c r="H11" s="24">
        <v>271</v>
      </c>
      <c r="I11" s="24">
        <v>0</v>
      </c>
      <c r="J11" s="24">
        <v>0</v>
      </c>
      <c r="K11" s="24">
        <v>0</v>
      </c>
      <c r="L11" s="24">
        <v>458</v>
      </c>
      <c r="M11" s="25">
        <v>390</v>
      </c>
    </row>
    <row r="12" spans="1:13" ht="15" customHeight="1" x14ac:dyDescent="0.15">
      <c r="A12" s="22" t="s">
        <v>24</v>
      </c>
      <c r="B12" s="23">
        <f t="shared" si="0"/>
        <v>3566</v>
      </c>
      <c r="C12" s="24">
        <v>2845</v>
      </c>
      <c r="D12" s="24">
        <v>0</v>
      </c>
      <c r="E12" s="24">
        <v>0</v>
      </c>
      <c r="F12" s="24">
        <v>721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900</v>
      </c>
      <c r="M12" s="25">
        <v>2666</v>
      </c>
    </row>
    <row r="13" spans="1:13" ht="15" customHeight="1" x14ac:dyDescent="0.15">
      <c r="A13" s="22" t="s">
        <v>25</v>
      </c>
      <c r="B13" s="23">
        <f t="shared" si="0"/>
        <v>2035</v>
      </c>
      <c r="C13" s="24">
        <v>1603</v>
      </c>
      <c r="D13" s="24">
        <v>0</v>
      </c>
      <c r="E13" s="24">
        <v>0</v>
      </c>
      <c r="F13" s="24">
        <v>0</v>
      </c>
      <c r="G13" s="24">
        <v>0</v>
      </c>
      <c r="H13" s="24">
        <v>432</v>
      </c>
      <c r="I13" s="24">
        <v>0</v>
      </c>
      <c r="J13" s="24">
        <v>0</v>
      </c>
      <c r="K13" s="24">
        <v>0</v>
      </c>
      <c r="L13" s="24">
        <v>1211</v>
      </c>
      <c r="M13" s="25">
        <v>824</v>
      </c>
    </row>
    <row r="14" spans="1:13" ht="15" customHeight="1" x14ac:dyDescent="0.15">
      <c r="A14" s="22" t="s">
        <v>26</v>
      </c>
      <c r="B14" s="23">
        <f t="shared" si="0"/>
        <v>1317</v>
      </c>
      <c r="C14" s="24">
        <v>832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485</v>
      </c>
      <c r="J14" s="24">
        <v>0</v>
      </c>
      <c r="K14" s="24">
        <v>0</v>
      </c>
      <c r="L14" s="24">
        <v>725</v>
      </c>
      <c r="M14" s="25">
        <v>592</v>
      </c>
    </row>
    <row r="15" spans="1:13" ht="15" customHeight="1" x14ac:dyDescent="0.15">
      <c r="A15" s="22" t="s">
        <v>27</v>
      </c>
      <c r="B15" s="23">
        <f t="shared" si="0"/>
        <v>6370</v>
      </c>
      <c r="C15" s="24">
        <v>2916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337</v>
      </c>
      <c r="J15" s="24">
        <v>2443</v>
      </c>
      <c r="K15" s="24">
        <v>674</v>
      </c>
      <c r="L15" s="24">
        <v>2857</v>
      </c>
      <c r="M15" s="25">
        <v>3513</v>
      </c>
    </row>
    <row r="16" spans="1:13" ht="15" customHeight="1" x14ac:dyDescent="0.15">
      <c r="A16" s="22" t="s">
        <v>28</v>
      </c>
      <c r="B16" s="23">
        <f t="shared" si="0"/>
        <v>5527</v>
      </c>
      <c r="C16" s="24">
        <v>3533</v>
      </c>
      <c r="D16" s="24">
        <v>0</v>
      </c>
      <c r="E16" s="24">
        <v>0</v>
      </c>
      <c r="F16" s="24">
        <v>0</v>
      </c>
      <c r="G16" s="24">
        <v>0</v>
      </c>
      <c r="H16" s="24">
        <v>1475</v>
      </c>
      <c r="I16" s="24">
        <v>0</v>
      </c>
      <c r="J16" s="24">
        <v>0</v>
      </c>
      <c r="K16" s="24">
        <v>519</v>
      </c>
      <c r="L16" s="24">
        <v>3367</v>
      </c>
      <c r="M16" s="25">
        <v>2160</v>
      </c>
    </row>
    <row r="17" spans="1:13" ht="15" customHeight="1" x14ac:dyDescent="0.15">
      <c r="A17" s="22" t="s">
        <v>29</v>
      </c>
      <c r="B17" s="23">
        <f t="shared" si="0"/>
        <v>10016</v>
      </c>
      <c r="C17" s="24">
        <v>6055</v>
      </c>
      <c r="D17" s="24">
        <v>210</v>
      </c>
      <c r="E17" s="24">
        <v>64</v>
      </c>
      <c r="F17" s="24">
        <v>2836</v>
      </c>
      <c r="G17" s="24">
        <v>112</v>
      </c>
      <c r="H17" s="24">
        <v>419</v>
      </c>
      <c r="I17" s="24">
        <v>0</v>
      </c>
      <c r="J17" s="24">
        <v>100</v>
      </c>
      <c r="K17" s="24">
        <v>220</v>
      </c>
      <c r="L17" s="24">
        <v>4769</v>
      </c>
      <c r="M17" s="25">
        <v>5247</v>
      </c>
    </row>
    <row r="18" spans="1:13" ht="15" customHeight="1" x14ac:dyDescent="0.15">
      <c r="A18" s="22" t="s">
        <v>30</v>
      </c>
      <c r="B18" s="23">
        <f t="shared" si="0"/>
        <v>11800</v>
      </c>
      <c r="C18" s="24">
        <v>7713</v>
      </c>
      <c r="D18" s="24">
        <v>0</v>
      </c>
      <c r="E18" s="24">
        <v>0</v>
      </c>
      <c r="F18" s="24">
        <v>100</v>
      </c>
      <c r="G18" s="24">
        <v>63</v>
      </c>
      <c r="H18" s="24">
        <v>3640</v>
      </c>
      <c r="I18" s="24">
        <v>142</v>
      </c>
      <c r="J18" s="24">
        <v>42</v>
      </c>
      <c r="K18" s="24">
        <v>100</v>
      </c>
      <c r="L18" s="24">
        <v>6170</v>
      </c>
      <c r="M18" s="25">
        <v>5630</v>
      </c>
    </row>
    <row r="19" spans="1:13" ht="15" customHeight="1" x14ac:dyDescent="0.15">
      <c r="A19" s="22" t="s">
        <v>31</v>
      </c>
      <c r="B19" s="23">
        <f t="shared" si="0"/>
        <v>776</v>
      </c>
      <c r="C19" s="24">
        <v>699</v>
      </c>
      <c r="D19" s="24">
        <v>0</v>
      </c>
      <c r="E19" s="24">
        <v>0</v>
      </c>
      <c r="F19" s="24">
        <v>0</v>
      </c>
      <c r="G19" s="24">
        <v>0</v>
      </c>
      <c r="H19" s="24">
        <v>77</v>
      </c>
      <c r="I19" s="24">
        <v>0</v>
      </c>
      <c r="J19" s="24">
        <v>0</v>
      </c>
      <c r="K19" s="24">
        <v>0</v>
      </c>
      <c r="L19" s="24">
        <v>736</v>
      </c>
      <c r="M19" s="25">
        <v>40</v>
      </c>
    </row>
    <row r="20" spans="1:13" ht="15" customHeight="1" x14ac:dyDescent="0.15">
      <c r="A20" s="22" t="s">
        <v>32</v>
      </c>
      <c r="B20" s="23">
        <f t="shared" si="0"/>
        <v>4286</v>
      </c>
      <c r="C20" s="24">
        <v>3462</v>
      </c>
      <c r="D20" s="24">
        <v>0</v>
      </c>
      <c r="E20" s="24">
        <v>482</v>
      </c>
      <c r="F20" s="24">
        <v>234</v>
      </c>
      <c r="G20" s="24">
        <v>0</v>
      </c>
      <c r="H20" s="24">
        <v>0</v>
      </c>
      <c r="I20" s="24">
        <v>85</v>
      </c>
      <c r="J20" s="24">
        <v>0</v>
      </c>
      <c r="K20" s="24">
        <v>23</v>
      </c>
      <c r="L20" s="24">
        <v>2581</v>
      </c>
      <c r="M20" s="25">
        <v>1705</v>
      </c>
    </row>
    <row r="21" spans="1:13" ht="15" customHeight="1" x14ac:dyDescent="0.15">
      <c r="A21" s="22" t="s">
        <v>33</v>
      </c>
      <c r="B21" s="23">
        <f t="shared" si="0"/>
        <v>262</v>
      </c>
      <c r="C21" s="24">
        <v>249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13</v>
      </c>
      <c r="K21" s="24">
        <v>0</v>
      </c>
      <c r="L21" s="24">
        <v>249</v>
      </c>
      <c r="M21" s="25">
        <v>13</v>
      </c>
    </row>
    <row r="22" spans="1:13" ht="15" customHeight="1" x14ac:dyDescent="0.15">
      <c r="A22" s="22" t="s">
        <v>34</v>
      </c>
      <c r="B22" s="23">
        <f t="shared" si="0"/>
        <v>984</v>
      </c>
      <c r="C22" s="24">
        <v>822</v>
      </c>
      <c r="D22" s="24">
        <v>0</v>
      </c>
      <c r="E22" s="24">
        <v>0</v>
      </c>
      <c r="F22" s="24">
        <v>60</v>
      </c>
      <c r="G22" s="24">
        <v>0</v>
      </c>
      <c r="H22" s="24">
        <v>0</v>
      </c>
      <c r="I22" s="24">
        <v>0</v>
      </c>
      <c r="J22" s="24">
        <v>0</v>
      </c>
      <c r="K22" s="24">
        <v>102</v>
      </c>
      <c r="L22" s="24">
        <v>598</v>
      </c>
      <c r="M22" s="25">
        <v>386</v>
      </c>
    </row>
    <row r="23" spans="1:13" ht="15" customHeight="1" x14ac:dyDescent="0.15">
      <c r="A23" s="22" t="s">
        <v>35</v>
      </c>
      <c r="B23" s="23">
        <f t="shared" si="0"/>
        <v>3084</v>
      </c>
      <c r="C23" s="24">
        <v>1994</v>
      </c>
      <c r="D23" s="24">
        <v>0</v>
      </c>
      <c r="E23" s="24">
        <v>0</v>
      </c>
      <c r="F23" s="24">
        <v>96</v>
      </c>
      <c r="G23" s="24">
        <v>0</v>
      </c>
      <c r="H23" s="24">
        <v>0</v>
      </c>
      <c r="I23" s="24">
        <v>0</v>
      </c>
      <c r="J23" s="24">
        <v>994</v>
      </c>
      <c r="K23" s="24">
        <v>0</v>
      </c>
      <c r="L23" s="24">
        <v>2880</v>
      </c>
      <c r="M23" s="25">
        <v>204</v>
      </c>
    </row>
    <row r="24" spans="1:13" ht="15" customHeight="1" x14ac:dyDescent="0.15">
      <c r="A24" s="22" t="s">
        <v>36</v>
      </c>
      <c r="B24" s="23">
        <f t="shared" si="0"/>
        <v>2735</v>
      </c>
      <c r="C24" s="24">
        <v>707</v>
      </c>
      <c r="D24" s="24">
        <v>0</v>
      </c>
      <c r="E24" s="24">
        <v>0</v>
      </c>
      <c r="F24" s="24">
        <v>2028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602</v>
      </c>
      <c r="M24" s="25">
        <v>2133</v>
      </c>
    </row>
    <row r="25" spans="1:13" ht="15" customHeight="1" x14ac:dyDescent="0.15">
      <c r="A25" s="26" t="s">
        <v>37</v>
      </c>
      <c r="B25" s="27">
        <f t="shared" si="0"/>
        <v>1107</v>
      </c>
      <c r="C25" s="28">
        <v>972</v>
      </c>
      <c r="D25" s="28">
        <v>0</v>
      </c>
      <c r="E25" s="28">
        <v>0</v>
      </c>
      <c r="F25" s="28">
        <v>0</v>
      </c>
      <c r="G25" s="28">
        <v>0</v>
      </c>
      <c r="H25" s="28">
        <v>135</v>
      </c>
      <c r="I25" s="28">
        <v>0</v>
      </c>
      <c r="J25" s="28">
        <v>0</v>
      </c>
      <c r="K25" s="28">
        <v>0</v>
      </c>
      <c r="L25" s="28">
        <v>847</v>
      </c>
      <c r="M25" s="29">
        <v>260</v>
      </c>
    </row>
    <row r="26" spans="1:13" ht="15" customHeight="1" x14ac:dyDescent="0.15">
      <c r="A26" s="30" t="s">
        <v>38</v>
      </c>
      <c r="B26" s="31">
        <f t="shared" si="0"/>
        <v>114017</v>
      </c>
      <c r="C26" s="32">
        <v>72456</v>
      </c>
      <c r="D26" s="32">
        <v>1183</v>
      </c>
      <c r="E26" s="32">
        <v>708</v>
      </c>
      <c r="F26" s="32">
        <v>8017</v>
      </c>
      <c r="G26" s="32">
        <v>404</v>
      </c>
      <c r="H26" s="32">
        <v>18527</v>
      </c>
      <c r="I26" s="32">
        <v>1787</v>
      </c>
      <c r="J26" s="32">
        <v>7866</v>
      </c>
      <c r="K26" s="32">
        <v>3069</v>
      </c>
      <c r="L26" s="32">
        <v>58764</v>
      </c>
      <c r="M26" s="33">
        <v>55253</v>
      </c>
    </row>
    <row r="27" spans="1:13" ht="1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5" customHeight="1" x14ac:dyDescent="0.15">
      <c r="A28" s="22" t="s">
        <v>39</v>
      </c>
      <c r="B28" s="23">
        <f>SUM( C28:K28)</f>
        <v>2500</v>
      </c>
      <c r="C28" s="24">
        <v>2500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1762</v>
      </c>
      <c r="M28" s="25">
        <v>738</v>
      </c>
    </row>
    <row r="29" spans="1:13" ht="15" customHeight="1" x14ac:dyDescent="0.15">
      <c r="A29" s="26" t="s">
        <v>40</v>
      </c>
      <c r="B29" s="27">
        <f>SUM( C29:K29)</f>
        <v>413</v>
      </c>
      <c r="C29" s="28">
        <v>413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413</v>
      </c>
      <c r="M29" s="29">
        <v>0</v>
      </c>
    </row>
    <row r="30" spans="1:13" ht="15" customHeight="1" x14ac:dyDescent="0.15">
      <c r="A30" s="30" t="s">
        <v>41</v>
      </c>
      <c r="B30" s="31">
        <f>SUM( C30:K30)</f>
        <v>2913</v>
      </c>
      <c r="C30" s="32">
        <v>2913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2175</v>
      </c>
      <c r="M30" s="33">
        <v>738</v>
      </c>
    </row>
    <row r="31" spans="1:13" ht="15" customHeight="1" x14ac:dyDescent="0.15">
      <c r="A31" s="22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1:13" ht="15" customHeight="1" x14ac:dyDescent="0.15">
      <c r="A32" s="26" t="s">
        <v>42</v>
      </c>
      <c r="B32" s="27">
        <f>SUM( C32:K32)</f>
        <v>1521</v>
      </c>
      <c r="C32" s="28">
        <v>238</v>
      </c>
      <c r="D32" s="28">
        <v>149</v>
      </c>
      <c r="E32" s="28">
        <v>0</v>
      </c>
      <c r="F32" s="28">
        <v>1134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261</v>
      </c>
      <c r="M32" s="29">
        <v>1260</v>
      </c>
    </row>
    <row r="33" spans="1:13" ht="15" customHeight="1" x14ac:dyDescent="0.15">
      <c r="A33" s="30" t="s">
        <v>43</v>
      </c>
      <c r="B33" s="31">
        <f>SUM( C33:K33)</f>
        <v>1521</v>
      </c>
      <c r="C33" s="32">
        <v>238</v>
      </c>
      <c r="D33" s="32">
        <v>149</v>
      </c>
      <c r="E33" s="32">
        <v>0</v>
      </c>
      <c r="F33" s="32">
        <v>1134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261</v>
      </c>
      <c r="M33" s="33">
        <v>1260</v>
      </c>
    </row>
    <row r="34" spans="1:13" ht="1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  <row r="35" spans="1:13" ht="15" customHeight="1" x14ac:dyDescent="0.15">
      <c r="A35" s="22" t="s">
        <v>44</v>
      </c>
      <c r="B35" s="23">
        <f>SUM( C35:K35)</f>
        <v>457</v>
      </c>
      <c r="C35" s="24">
        <v>457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457</v>
      </c>
      <c r="M35" s="25">
        <v>0</v>
      </c>
    </row>
    <row r="36" spans="1:13" ht="15" customHeight="1" x14ac:dyDescent="0.15">
      <c r="A36" s="26" t="s">
        <v>45</v>
      </c>
      <c r="B36" s="27">
        <f>SUM( C36:K36)</f>
        <v>1209</v>
      </c>
      <c r="C36" s="28">
        <v>72</v>
      </c>
      <c r="D36" s="28">
        <v>0</v>
      </c>
      <c r="E36" s="28">
        <v>0</v>
      </c>
      <c r="F36" s="28">
        <v>1137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72</v>
      </c>
      <c r="M36" s="29">
        <v>1137</v>
      </c>
    </row>
    <row r="37" spans="1:13" ht="15" customHeight="1" x14ac:dyDescent="0.15">
      <c r="A37" s="30" t="s">
        <v>46</v>
      </c>
      <c r="B37" s="31">
        <f>SUM( C37:K37)</f>
        <v>1666</v>
      </c>
      <c r="C37" s="32">
        <v>529</v>
      </c>
      <c r="D37" s="32">
        <v>0</v>
      </c>
      <c r="E37" s="32">
        <v>0</v>
      </c>
      <c r="F37" s="32">
        <v>1137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529</v>
      </c>
      <c r="M37" s="33">
        <v>1137</v>
      </c>
    </row>
    <row r="38" spans="1:13" ht="15" customHeight="1" x14ac:dyDescent="0.15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5" customHeight="1" x14ac:dyDescent="0.15">
      <c r="A39" s="22" t="s">
        <v>47</v>
      </c>
      <c r="B39" s="23">
        <f>SUM( C39:K39)</f>
        <v>531</v>
      </c>
      <c r="C39" s="24">
        <v>450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81</v>
      </c>
      <c r="L39" s="24">
        <v>262</v>
      </c>
      <c r="M39" s="25">
        <v>269</v>
      </c>
    </row>
    <row r="40" spans="1:13" ht="15" customHeight="1" x14ac:dyDescent="0.15">
      <c r="A40" s="22" t="s">
        <v>48</v>
      </c>
      <c r="B40" s="23">
        <f>SUM( C40:K40)</f>
        <v>200</v>
      </c>
      <c r="C40" s="24">
        <v>200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200</v>
      </c>
      <c r="M40" s="25">
        <v>0</v>
      </c>
    </row>
    <row r="41" spans="1:13" ht="15" customHeight="1" x14ac:dyDescent="0.15">
      <c r="A41" s="26" t="s">
        <v>49</v>
      </c>
      <c r="B41" s="27">
        <f>SUM( C41:K41)</f>
        <v>731</v>
      </c>
      <c r="C41" s="28">
        <v>731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731</v>
      </c>
      <c r="M41" s="29">
        <v>0</v>
      </c>
    </row>
    <row r="42" spans="1:13" ht="15" customHeight="1" x14ac:dyDescent="0.15">
      <c r="A42" s="30" t="s">
        <v>50</v>
      </c>
      <c r="B42" s="31">
        <f>SUM( C42:K42)</f>
        <v>1462</v>
      </c>
      <c r="C42" s="32">
        <v>1381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81</v>
      </c>
      <c r="L42" s="32">
        <v>1193</v>
      </c>
      <c r="M42" s="33">
        <v>269</v>
      </c>
    </row>
    <row r="43" spans="1:13" ht="15" customHeight="1" x14ac:dyDescent="0.15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5"/>
    </row>
    <row r="44" spans="1:13" ht="15" customHeight="1" x14ac:dyDescent="0.15">
      <c r="A44" s="22" t="s">
        <v>51</v>
      </c>
      <c r="B44" s="23">
        <f>SUM( C44:K44)</f>
        <v>382</v>
      </c>
      <c r="C44" s="24">
        <v>124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258</v>
      </c>
      <c r="K44" s="24">
        <v>0</v>
      </c>
      <c r="L44" s="24">
        <v>124</v>
      </c>
      <c r="M44" s="25">
        <v>258</v>
      </c>
    </row>
    <row r="45" spans="1:13" ht="15" customHeight="1" x14ac:dyDescent="0.15">
      <c r="A45" s="22" t="s">
        <v>52</v>
      </c>
      <c r="B45" s="23">
        <f>SUM( C45:K45)</f>
        <v>530</v>
      </c>
      <c r="C45" s="24">
        <v>530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423</v>
      </c>
      <c r="M45" s="25">
        <v>107</v>
      </c>
    </row>
    <row r="46" spans="1:13" ht="15" customHeight="1" x14ac:dyDescent="0.15">
      <c r="A46" s="26" t="s">
        <v>53</v>
      </c>
      <c r="B46" s="27">
        <f>SUM( C46:K46)</f>
        <v>1375</v>
      </c>
      <c r="C46" s="28">
        <v>506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869</v>
      </c>
      <c r="K46" s="28">
        <v>0</v>
      </c>
      <c r="L46" s="28">
        <v>1199</v>
      </c>
      <c r="M46" s="29">
        <v>176</v>
      </c>
    </row>
    <row r="47" spans="1:13" ht="15" customHeight="1" x14ac:dyDescent="0.15">
      <c r="A47" s="30" t="s">
        <v>54</v>
      </c>
      <c r="B47" s="31">
        <f>SUM( C47:K47)</f>
        <v>2287</v>
      </c>
      <c r="C47" s="32">
        <v>1160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1127</v>
      </c>
      <c r="K47" s="32">
        <v>0</v>
      </c>
      <c r="L47" s="32">
        <v>1746</v>
      </c>
      <c r="M47" s="33">
        <v>541</v>
      </c>
    </row>
    <row r="48" spans="1:13" ht="15" customHeight="1" x14ac:dyDescent="0.15">
      <c r="A48" s="22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5"/>
    </row>
    <row r="49" spans="1:13" ht="15" customHeight="1" x14ac:dyDescent="0.15">
      <c r="A49" s="26" t="s">
        <v>55</v>
      </c>
      <c r="B49" s="27">
        <f>SUM( C49:K49)</f>
        <v>1030</v>
      </c>
      <c r="C49" s="28">
        <v>903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127</v>
      </c>
      <c r="J49" s="28">
        <v>0</v>
      </c>
      <c r="K49" s="28">
        <v>0</v>
      </c>
      <c r="L49" s="28">
        <v>1030</v>
      </c>
      <c r="M49" s="29">
        <v>0</v>
      </c>
    </row>
    <row r="50" spans="1:13" ht="15" customHeight="1" x14ac:dyDescent="0.15">
      <c r="A50" s="30" t="s">
        <v>56</v>
      </c>
      <c r="B50" s="31">
        <f>SUM( C50:K50)</f>
        <v>1030</v>
      </c>
      <c r="C50" s="32">
        <v>903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127</v>
      </c>
      <c r="J50" s="32">
        <v>0</v>
      </c>
      <c r="K50" s="32">
        <v>0</v>
      </c>
      <c r="L50" s="32">
        <v>1030</v>
      </c>
      <c r="M50" s="33">
        <v>0</v>
      </c>
    </row>
    <row r="51" spans="1:13" ht="15" customHeight="1" x14ac:dyDescent="0.15">
      <c r="A51" s="22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13" ht="15" customHeight="1" x14ac:dyDescent="0.15">
      <c r="A52" s="22" t="s">
        <v>57</v>
      </c>
      <c r="B52" s="23">
        <f t="shared" ref="B52:B59" si="1">SUM( C52:K52)</f>
        <v>296</v>
      </c>
      <c r="C52" s="24">
        <v>296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191</v>
      </c>
      <c r="M52" s="25">
        <v>105</v>
      </c>
    </row>
    <row r="53" spans="1:13" ht="15" customHeight="1" x14ac:dyDescent="0.15">
      <c r="A53" s="22" t="s">
        <v>58</v>
      </c>
      <c r="B53" s="23">
        <f t="shared" si="1"/>
        <v>933</v>
      </c>
      <c r="C53" s="24">
        <v>146</v>
      </c>
      <c r="D53" s="24">
        <v>0</v>
      </c>
      <c r="E53" s="24">
        <v>0</v>
      </c>
      <c r="F53" s="24">
        <v>681</v>
      </c>
      <c r="G53" s="24">
        <v>0</v>
      </c>
      <c r="H53" s="24">
        <v>0</v>
      </c>
      <c r="I53" s="24">
        <v>0</v>
      </c>
      <c r="J53" s="24">
        <v>106</v>
      </c>
      <c r="K53" s="24">
        <v>0</v>
      </c>
      <c r="L53" s="24">
        <v>146</v>
      </c>
      <c r="M53" s="25">
        <v>787</v>
      </c>
    </row>
    <row r="54" spans="1:13" ht="15" customHeight="1" x14ac:dyDescent="0.15">
      <c r="A54" s="22" t="s">
        <v>59</v>
      </c>
      <c r="B54" s="23">
        <f t="shared" si="1"/>
        <v>102</v>
      </c>
      <c r="C54" s="24">
        <v>91</v>
      </c>
      <c r="D54" s="24">
        <v>0</v>
      </c>
      <c r="E54" s="24">
        <v>0</v>
      </c>
      <c r="F54" s="24">
        <v>11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102</v>
      </c>
      <c r="M54" s="25">
        <v>0</v>
      </c>
    </row>
    <row r="55" spans="1:13" ht="15" customHeight="1" x14ac:dyDescent="0.15">
      <c r="A55" s="22" t="s">
        <v>60</v>
      </c>
      <c r="B55" s="23">
        <f t="shared" si="1"/>
        <v>126</v>
      </c>
      <c r="C55" s="24">
        <v>126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126</v>
      </c>
      <c r="M55" s="25">
        <v>0</v>
      </c>
    </row>
    <row r="56" spans="1:13" ht="15" customHeight="1" x14ac:dyDescent="0.15">
      <c r="A56" s="22" t="s">
        <v>61</v>
      </c>
      <c r="B56" s="23">
        <f t="shared" si="1"/>
        <v>281</v>
      </c>
      <c r="C56" s="24">
        <v>216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65</v>
      </c>
      <c r="K56" s="24">
        <v>0</v>
      </c>
      <c r="L56" s="24">
        <v>216</v>
      </c>
      <c r="M56" s="25">
        <v>65</v>
      </c>
    </row>
    <row r="57" spans="1:13" ht="15" customHeight="1" x14ac:dyDescent="0.15">
      <c r="A57" s="22" t="s">
        <v>62</v>
      </c>
      <c r="B57" s="23">
        <f t="shared" si="1"/>
        <v>25</v>
      </c>
      <c r="C57" s="24">
        <v>25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25</v>
      </c>
      <c r="M57" s="25">
        <v>0</v>
      </c>
    </row>
    <row r="58" spans="1:13" ht="15" customHeight="1" x14ac:dyDescent="0.15">
      <c r="A58" s="26" t="s">
        <v>63</v>
      </c>
      <c r="B58" s="27">
        <f t="shared" si="1"/>
        <v>105</v>
      </c>
      <c r="C58" s="28">
        <v>105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105</v>
      </c>
      <c r="M58" s="29">
        <v>0</v>
      </c>
    </row>
    <row r="59" spans="1:13" ht="15" customHeight="1" x14ac:dyDescent="0.15">
      <c r="A59" s="30" t="s">
        <v>64</v>
      </c>
      <c r="B59" s="31">
        <f t="shared" si="1"/>
        <v>1868</v>
      </c>
      <c r="C59" s="32">
        <v>1005</v>
      </c>
      <c r="D59" s="32">
        <v>0</v>
      </c>
      <c r="E59" s="32">
        <v>0</v>
      </c>
      <c r="F59" s="32">
        <v>692</v>
      </c>
      <c r="G59" s="32">
        <v>0</v>
      </c>
      <c r="H59" s="32">
        <v>0</v>
      </c>
      <c r="I59" s="32">
        <v>0</v>
      </c>
      <c r="J59" s="32">
        <v>171</v>
      </c>
      <c r="K59" s="32">
        <v>0</v>
      </c>
      <c r="L59" s="32">
        <v>911</v>
      </c>
      <c r="M59" s="33">
        <v>957</v>
      </c>
    </row>
    <row r="60" spans="1:13" ht="15" customHeight="1" x14ac:dyDescent="0.15">
      <c r="A60" s="22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5"/>
    </row>
    <row r="61" spans="1:13" ht="15" customHeight="1" x14ac:dyDescent="0.15">
      <c r="A61" s="26" t="s">
        <v>65</v>
      </c>
      <c r="B61" s="27">
        <f>SUM( C61:K61)</f>
        <v>1312</v>
      </c>
      <c r="C61" s="28">
        <v>1312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1048</v>
      </c>
      <c r="M61" s="29">
        <v>264</v>
      </c>
    </row>
    <row r="62" spans="1:13" ht="15" customHeight="1" x14ac:dyDescent="0.15">
      <c r="A62" s="30" t="s">
        <v>66</v>
      </c>
      <c r="B62" s="31">
        <f>SUM( C62:K62)</f>
        <v>1312</v>
      </c>
      <c r="C62" s="32">
        <v>1312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1048</v>
      </c>
      <c r="M62" s="33">
        <v>264</v>
      </c>
    </row>
    <row r="63" spans="1:13" ht="15" customHeight="1" x14ac:dyDescent="0.15">
      <c r="A63" s="22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1:13" ht="15" customHeight="1" x14ac:dyDescent="0.15">
      <c r="A64" s="26" t="s">
        <v>67</v>
      </c>
      <c r="B64" s="27">
        <f>SUM( C64:K64)</f>
        <v>242</v>
      </c>
      <c r="C64" s="28">
        <v>0</v>
      </c>
      <c r="D64" s="28">
        <v>0</v>
      </c>
      <c r="E64" s="28">
        <v>0</v>
      </c>
      <c r="F64" s="28">
        <v>0</v>
      </c>
      <c r="G64" s="28">
        <v>46</v>
      </c>
      <c r="H64" s="28">
        <v>0</v>
      </c>
      <c r="I64" s="28">
        <v>196</v>
      </c>
      <c r="J64" s="28">
        <v>0</v>
      </c>
      <c r="K64" s="28">
        <v>0</v>
      </c>
      <c r="L64" s="28">
        <v>196</v>
      </c>
      <c r="M64" s="29">
        <v>46</v>
      </c>
    </row>
    <row r="65" spans="1:13" ht="15" customHeight="1" x14ac:dyDescent="0.15">
      <c r="A65" s="30" t="s">
        <v>68</v>
      </c>
      <c r="B65" s="31">
        <f>SUM( C65:K65)</f>
        <v>242</v>
      </c>
      <c r="C65" s="32">
        <v>0</v>
      </c>
      <c r="D65" s="32">
        <v>0</v>
      </c>
      <c r="E65" s="32">
        <v>0</v>
      </c>
      <c r="F65" s="32">
        <v>0</v>
      </c>
      <c r="G65" s="32">
        <v>46</v>
      </c>
      <c r="H65" s="32">
        <v>0</v>
      </c>
      <c r="I65" s="32">
        <v>196</v>
      </c>
      <c r="J65" s="32">
        <v>0</v>
      </c>
      <c r="K65" s="32">
        <v>0</v>
      </c>
      <c r="L65" s="32">
        <v>196</v>
      </c>
      <c r="M65" s="33">
        <v>46</v>
      </c>
    </row>
    <row r="66" spans="1:13" ht="15" customHeight="1" x14ac:dyDescent="0.15">
      <c r="A66" s="22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5" customHeight="1" x14ac:dyDescent="0.15">
      <c r="A67" s="22" t="s">
        <v>69</v>
      </c>
      <c r="B67" s="23">
        <f>SUM( C67:K67)</f>
        <v>14301</v>
      </c>
      <c r="C67" s="24">
        <v>9441</v>
      </c>
      <c r="D67" s="24">
        <v>149</v>
      </c>
      <c r="E67" s="24">
        <v>0</v>
      </c>
      <c r="F67" s="24">
        <v>2963</v>
      </c>
      <c r="G67" s="24">
        <v>46</v>
      </c>
      <c r="H67" s="24">
        <v>0</v>
      </c>
      <c r="I67" s="24">
        <v>323</v>
      </c>
      <c r="J67" s="24">
        <v>1298</v>
      </c>
      <c r="K67" s="24">
        <v>81</v>
      </c>
      <c r="L67" s="24">
        <v>9089</v>
      </c>
      <c r="M67" s="25">
        <v>5212</v>
      </c>
    </row>
    <row r="68" spans="1:13" ht="15" customHeight="1" x14ac:dyDescent="0.15">
      <c r="A68" s="22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</row>
    <row r="69" spans="1:13" ht="15" customHeight="1" thickBot="1" x14ac:dyDescent="0.2">
      <c r="A69" s="34" t="s">
        <v>70</v>
      </c>
      <c r="B69" s="35">
        <f>SUM( C69:K69)</f>
        <v>128318</v>
      </c>
      <c r="C69" s="36">
        <v>81897</v>
      </c>
      <c r="D69" s="36">
        <v>1332</v>
      </c>
      <c r="E69" s="36">
        <v>708</v>
      </c>
      <c r="F69" s="36">
        <v>10980</v>
      </c>
      <c r="G69" s="36">
        <v>450</v>
      </c>
      <c r="H69" s="36">
        <v>18527</v>
      </c>
      <c r="I69" s="36">
        <v>2110</v>
      </c>
      <c r="J69" s="36">
        <v>9164</v>
      </c>
      <c r="K69" s="36">
        <v>3150</v>
      </c>
      <c r="L69" s="36">
        <v>67853</v>
      </c>
      <c r="M69" s="37">
        <v>60465</v>
      </c>
    </row>
  </sheetData>
  <mergeCells count="2">
    <mergeCell ref="C3:K3"/>
    <mergeCell ref="L3:M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U16" sqref="U16"/>
    </sheetView>
  </sheetViews>
  <sheetFormatPr defaultColWidth="7.625" defaultRowHeight="15" customHeight="1" x14ac:dyDescent="0.15"/>
  <cols>
    <col min="1" max="1" width="10.625" style="1" customWidth="1"/>
    <col min="2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 x14ac:dyDescent="0.2">
      <c r="A1" s="1" t="s">
        <v>71</v>
      </c>
      <c r="E1" s="2" t="s">
        <v>72</v>
      </c>
      <c r="I1" s="1" t="s">
        <v>1</v>
      </c>
    </row>
    <row r="2" spans="1:17" ht="15" customHeight="1" thickBot="1" x14ac:dyDescent="0.2">
      <c r="Q2" s="3" t="s">
        <v>2</v>
      </c>
    </row>
    <row r="3" spans="1:17" s="10" customFormat="1" ht="15" customHeight="1" x14ac:dyDescent="0.15">
      <c r="A3" s="4"/>
      <c r="B3" s="5"/>
      <c r="C3" s="6" t="s">
        <v>73</v>
      </c>
      <c r="D3" s="7"/>
      <c r="E3" s="7"/>
      <c r="F3" s="7"/>
      <c r="G3" s="7"/>
      <c r="H3" s="7"/>
      <c r="I3" s="7"/>
      <c r="J3" s="8"/>
      <c r="K3" s="6" t="s">
        <v>74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75</v>
      </c>
      <c r="D4" s="40"/>
      <c r="E4" s="40"/>
      <c r="F4" s="41"/>
      <c r="G4" s="39" t="s">
        <v>76</v>
      </c>
      <c r="H4" s="40"/>
      <c r="I4" s="40"/>
      <c r="J4" s="41"/>
      <c r="K4" s="15"/>
      <c r="L4" s="15"/>
      <c r="M4" s="15" t="s">
        <v>77</v>
      </c>
      <c r="N4" s="15" t="s">
        <v>78</v>
      </c>
      <c r="O4" s="15"/>
      <c r="P4" s="15" t="s">
        <v>79</v>
      </c>
      <c r="Q4" s="16"/>
    </row>
    <row r="5" spans="1:17" s="10" customFormat="1" ht="15" customHeight="1" thickBot="1" x14ac:dyDescent="0.2">
      <c r="A5" s="42"/>
      <c r="B5" s="43"/>
      <c r="C5" s="44" t="s">
        <v>80</v>
      </c>
      <c r="D5" s="44" t="s">
        <v>81</v>
      </c>
      <c r="E5" s="44" t="s">
        <v>82</v>
      </c>
      <c r="F5" s="44" t="s">
        <v>83</v>
      </c>
      <c r="G5" s="44" t="s">
        <v>84</v>
      </c>
      <c r="H5" s="44" t="s">
        <v>85</v>
      </c>
      <c r="I5" s="44" t="s">
        <v>86</v>
      </c>
      <c r="J5" s="44" t="s">
        <v>87</v>
      </c>
      <c r="K5" s="44" t="s">
        <v>15</v>
      </c>
      <c r="L5" s="44" t="s">
        <v>16</v>
      </c>
      <c r="M5" s="44" t="s">
        <v>88</v>
      </c>
      <c r="N5" s="44" t="s">
        <v>88</v>
      </c>
      <c r="O5" s="44" t="s">
        <v>89</v>
      </c>
      <c r="P5" s="44" t="s">
        <v>90</v>
      </c>
      <c r="Q5" s="45" t="s">
        <v>14</v>
      </c>
    </row>
    <row r="6" spans="1:17" ht="15" customHeight="1" x14ac:dyDescent="0.15">
      <c r="A6" s="46" t="s">
        <v>6</v>
      </c>
      <c r="B6" s="47">
        <f>+C6+G6</f>
        <v>81897</v>
      </c>
      <c r="C6" s="48">
        <f>SUM(D6:F6)</f>
        <v>0</v>
      </c>
      <c r="D6" s="48">
        <v>0</v>
      </c>
      <c r="E6" s="48">
        <v>0</v>
      </c>
      <c r="F6" s="48">
        <v>0</v>
      </c>
      <c r="G6" s="48">
        <f>SUM(H6:J6)</f>
        <v>81897</v>
      </c>
      <c r="H6" s="48">
        <v>18641</v>
      </c>
      <c r="I6" s="48">
        <v>0</v>
      </c>
      <c r="J6" s="48">
        <v>63256</v>
      </c>
      <c r="K6" s="48">
        <v>61783</v>
      </c>
      <c r="L6" s="48">
        <f>SUM(M6:Q6)</f>
        <v>20114</v>
      </c>
      <c r="M6" s="48">
        <v>0</v>
      </c>
      <c r="N6" s="48">
        <v>7674</v>
      </c>
      <c r="O6" s="48">
        <v>12098</v>
      </c>
      <c r="P6" s="48">
        <v>0</v>
      </c>
      <c r="Q6" s="49">
        <v>342</v>
      </c>
    </row>
    <row r="7" spans="1:17" ht="15" customHeight="1" x14ac:dyDescent="0.15">
      <c r="A7" s="50" t="s">
        <v>7</v>
      </c>
      <c r="B7" s="51">
        <f>+C7+G7</f>
        <v>1332</v>
      </c>
      <c r="C7" s="52">
        <f>SUM(D7:F7)</f>
        <v>110</v>
      </c>
      <c r="D7" s="52">
        <v>0</v>
      </c>
      <c r="E7" s="52">
        <v>110</v>
      </c>
      <c r="F7" s="52">
        <v>0</v>
      </c>
      <c r="G7" s="52">
        <f>SUM(H7:J7)</f>
        <v>1222</v>
      </c>
      <c r="H7" s="52">
        <v>291</v>
      </c>
      <c r="I7" s="52">
        <v>205</v>
      </c>
      <c r="J7" s="52">
        <v>726</v>
      </c>
      <c r="K7" s="52">
        <v>984</v>
      </c>
      <c r="L7" s="52">
        <f>SUM(M7:Q7)</f>
        <v>348</v>
      </c>
      <c r="M7" s="52">
        <v>0</v>
      </c>
      <c r="N7" s="52">
        <v>0</v>
      </c>
      <c r="O7" s="52">
        <v>348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708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708</v>
      </c>
      <c r="H8" s="52">
        <v>522</v>
      </c>
      <c r="I8" s="52">
        <v>0</v>
      </c>
      <c r="J8" s="52">
        <v>186</v>
      </c>
      <c r="K8" s="52">
        <v>96</v>
      </c>
      <c r="L8" s="52">
        <f t="shared" ref="L8:L17" si="3">SUM(M8:Q8)</f>
        <v>612</v>
      </c>
      <c r="M8" s="52">
        <v>0</v>
      </c>
      <c r="N8" s="52">
        <v>0</v>
      </c>
      <c r="O8" s="52">
        <v>612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10980</v>
      </c>
      <c r="C9" s="52">
        <f t="shared" si="1"/>
        <v>2028</v>
      </c>
      <c r="D9" s="52">
        <v>0</v>
      </c>
      <c r="E9" s="52">
        <v>0</v>
      </c>
      <c r="F9" s="52">
        <v>2028</v>
      </c>
      <c r="G9" s="52">
        <f t="shared" si="2"/>
        <v>8952</v>
      </c>
      <c r="H9" s="52">
        <v>8749</v>
      </c>
      <c r="I9" s="52">
        <v>0</v>
      </c>
      <c r="J9" s="52">
        <v>203</v>
      </c>
      <c r="K9" s="52">
        <v>214</v>
      </c>
      <c r="L9" s="52">
        <f t="shared" si="3"/>
        <v>10766</v>
      </c>
      <c r="M9" s="52">
        <v>0</v>
      </c>
      <c r="N9" s="52">
        <v>0</v>
      </c>
      <c r="O9" s="52">
        <v>10766</v>
      </c>
      <c r="P9" s="52">
        <v>0</v>
      </c>
      <c r="Q9" s="53">
        <v>0</v>
      </c>
    </row>
    <row r="10" spans="1:17" ht="15" customHeight="1" x14ac:dyDescent="0.15">
      <c r="A10" s="50" t="s">
        <v>10</v>
      </c>
      <c r="B10" s="51">
        <f t="shared" si="0"/>
        <v>450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450</v>
      </c>
      <c r="H10" s="52">
        <v>450</v>
      </c>
      <c r="I10" s="52">
        <v>0</v>
      </c>
      <c r="J10" s="52">
        <v>0</v>
      </c>
      <c r="K10" s="52">
        <v>0</v>
      </c>
      <c r="L10" s="52">
        <f t="shared" si="3"/>
        <v>450</v>
      </c>
      <c r="M10" s="52">
        <v>0</v>
      </c>
      <c r="N10" s="52">
        <v>46</v>
      </c>
      <c r="O10" s="52">
        <v>404</v>
      </c>
      <c r="P10" s="52">
        <v>0</v>
      </c>
      <c r="Q10" s="53">
        <v>0</v>
      </c>
    </row>
    <row r="11" spans="1:17" ht="15" customHeight="1" x14ac:dyDescent="0.15">
      <c r="A11" s="50" t="s">
        <v>11</v>
      </c>
      <c r="B11" s="51">
        <f t="shared" si="0"/>
        <v>18527</v>
      </c>
      <c r="C11" s="52">
        <f t="shared" si="1"/>
        <v>0</v>
      </c>
      <c r="D11" s="52">
        <v>0</v>
      </c>
      <c r="E11" s="52">
        <v>0</v>
      </c>
      <c r="F11" s="52">
        <v>0</v>
      </c>
      <c r="G11" s="52">
        <f t="shared" si="2"/>
        <v>18527</v>
      </c>
      <c r="H11" s="52">
        <v>18315</v>
      </c>
      <c r="I11" s="52">
        <v>0</v>
      </c>
      <c r="J11" s="52">
        <v>212</v>
      </c>
      <c r="K11" s="52">
        <v>635</v>
      </c>
      <c r="L11" s="52">
        <f t="shared" si="3"/>
        <v>17892</v>
      </c>
      <c r="M11" s="52">
        <v>0</v>
      </c>
      <c r="N11" s="52">
        <v>0</v>
      </c>
      <c r="O11" s="52">
        <v>17783</v>
      </c>
      <c r="P11" s="52">
        <v>0</v>
      </c>
      <c r="Q11" s="53">
        <v>109</v>
      </c>
    </row>
    <row r="12" spans="1:17" ht="15" customHeight="1" x14ac:dyDescent="0.15">
      <c r="A12" s="50" t="s">
        <v>91</v>
      </c>
      <c r="B12" s="51">
        <f t="shared" si="0"/>
        <v>2110</v>
      </c>
      <c r="C12" s="52">
        <f t="shared" si="1"/>
        <v>0</v>
      </c>
      <c r="D12" s="52">
        <v>0</v>
      </c>
      <c r="E12" s="52">
        <v>0</v>
      </c>
      <c r="F12" s="52">
        <v>0</v>
      </c>
      <c r="G12" s="52">
        <f t="shared" si="2"/>
        <v>2110</v>
      </c>
      <c r="H12" s="52">
        <v>1022</v>
      </c>
      <c r="I12" s="52">
        <v>485</v>
      </c>
      <c r="J12" s="52">
        <v>603</v>
      </c>
      <c r="K12" s="52">
        <v>1171</v>
      </c>
      <c r="L12" s="52">
        <f t="shared" si="3"/>
        <v>939</v>
      </c>
      <c r="M12" s="52">
        <v>0</v>
      </c>
      <c r="N12" s="52">
        <v>0</v>
      </c>
      <c r="O12" s="52">
        <v>912</v>
      </c>
      <c r="P12" s="52">
        <v>0</v>
      </c>
      <c r="Q12" s="53">
        <v>27</v>
      </c>
    </row>
    <row r="13" spans="1:17" ht="15" customHeight="1" x14ac:dyDescent="0.15">
      <c r="A13" s="50" t="s">
        <v>92</v>
      </c>
      <c r="B13" s="51">
        <f t="shared" si="0"/>
        <v>9164</v>
      </c>
      <c r="C13" s="52">
        <f t="shared" si="1"/>
        <v>1683</v>
      </c>
      <c r="D13" s="52">
        <v>0</v>
      </c>
      <c r="E13" s="52">
        <v>13</v>
      </c>
      <c r="F13" s="52">
        <v>1670</v>
      </c>
      <c r="G13" s="52">
        <f t="shared" si="2"/>
        <v>7481</v>
      </c>
      <c r="H13" s="52">
        <v>5394</v>
      </c>
      <c r="I13" s="52">
        <v>2087</v>
      </c>
      <c r="J13" s="52">
        <v>0</v>
      </c>
      <c r="K13" s="52">
        <v>2607</v>
      </c>
      <c r="L13" s="52">
        <f t="shared" si="3"/>
        <v>6557</v>
      </c>
      <c r="M13" s="52">
        <v>0</v>
      </c>
      <c r="N13" s="52">
        <v>99</v>
      </c>
      <c r="O13" s="52">
        <v>6352</v>
      </c>
      <c r="P13" s="52">
        <v>0</v>
      </c>
      <c r="Q13" s="53">
        <v>106</v>
      </c>
    </row>
    <row r="14" spans="1:17" ht="15" customHeight="1" x14ac:dyDescent="0.15">
      <c r="A14" s="50" t="s">
        <v>14</v>
      </c>
      <c r="B14" s="51">
        <f t="shared" si="0"/>
        <v>3150</v>
      </c>
      <c r="C14" s="52">
        <f t="shared" si="1"/>
        <v>410</v>
      </c>
      <c r="D14" s="52">
        <v>0</v>
      </c>
      <c r="E14" s="52">
        <v>0</v>
      </c>
      <c r="F14" s="52">
        <v>410</v>
      </c>
      <c r="G14" s="52">
        <f t="shared" si="2"/>
        <v>2740</v>
      </c>
      <c r="H14" s="52">
        <v>1041</v>
      </c>
      <c r="I14" s="52">
        <v>1529</v>
      </c>
      <c r="J14" s="52">
        <v>170</v>
      </c>
      <c r="K14" s="52">
        <v>363</v>
      </c>
      <c r="L14" s="52">
        <f t="shared" si="3"/>
        <v>2787</v>
      </c>
      <c r="M14" s="52">
        <v>0</v>
      </c>
      <c r="N14" s="52">
        <v>113</v>
      </c>
      <c r="O14" s="52">
        <v>2674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93</v>
      </c>
      <c r="B16" s="51">
        <f t="shared" si="0"/>
        <v>83229</v>
      </c>
      <c r="C16" s="52">
        <f t="shared" si="1"/>
        <v>110</v>
      </c>
      <c r="D16" s="52">
        <f>SUM(D6:D7)</f>
        <v>0</v>
      </c>
      <c r="E16" s="52">
        <f>SUM(E6:E7)</f>
        <v>110</v>
      </c>
      <c r="F16" s="52">
        <f>SUM(F6:F7)</f>
        <v>0</v>
      </c>
      <c r="G16" s="52">
        <f t="shared" si="2"/>
        <v>83119</v>
      </c>
      <c r="H16" s="52">
        <f>SUM(H6:H7)</f>
        <v>18932</v>
      </c>
      <c r="I16" s="52">
        <f>SUM(I6:I7)</f>
        <v>205</v>
      </c>
      <c r="J16" s="52">
        <f>SUM(J6:J7)</f>
        <v>63982</v>
      </c>
      <c r="K16" s="52">
        <f>SUM(K6:K7)</f>
        <v>62767</v>
      </c>
      <c r="L16" s="52">
        <f t="shared" si="3"/>
        <v>20462</v>
      </c>
      <c r="M16" s="52">
        <f>SUM(M6:M7)</f>
        <v>0</v>
      </c>
      <c r="N16" s="52">
        <f>SUM(N6:N7)</f>
        <v>7674</v>
      </c>
      <c r="O16" s="52">
        <f>SUM(O6:O7)</f>
        <v>12446</v>
      </c>
      <c r="P16" s="52">
        <f>SUM(P6:P7)</f>
        <v>0</v>
      </c>
      <c r="Q16" s="53">
        <f>SUM(Q6:Q7)</f>
        <v>342</v>
      </c>
    </row>
    <row r="17" spans="1:17" ht="15" customHeight="1" x14ac:dyDescent="0.15">
      <c r="A17" s="50" t="s">
        <v>94</v>
      </c>
      <c r="B17" s="51">
        <f t="shared" si="0"/>
        <v>45089</v>
      </c>
      <c r="C17" s="52">
        <f t="shared" si="1"/>
        <v>4121</v>
      </c>
      <c r="D17" s="52">
        <f>SUM(D8:D14)</f>
        <v>0</v>
      </c>
      <c r="E17" s="52">
        <f>SUM(E8:E14)</f>
        <v>13</v>
      </c>
      <c r="F17" s="52">
        <f>SUM(F8:F14)</f>
        <v>4108</v>
      </c>
      <c r="G17" s="52">
        <f t="shared" si="2"/>
        <v>40968</v>
      </c>
      <c r="H17" s="52">
        <f>SUM(H8:H14)</f>
        <v>35493</v>
      </c>
      <c r="I17" s="52">
        <f>SUM(I8:I14)</f>
        <v>4101</v>
      </c>
      <c r="J17" s="52">
        <f>SUM(J8:J14)</f>
        <v>1374</v>
      </c>
      <c r="K17" s="52">
        <f>SUM(K8:K14)</f>
        <v>5086</v>
      </c>
      <c r="L17" s="52">
        <f t="shared" si="3"/>
        <v>40003</v>
      </c>
      <c r="M17" s="52">
        <f>SUM(M8:M14)</f>
        <v>0</v>
      </c>
      <c r="N17" s="52">
        <f>SUM(N8:N14)</f>
        <v>258</v>
      </c>
      <c r="O17" s="52">
        <f>SUM(O8:O14)</f>
        <v>39503</v>
      </c>
      <c r="P17" s="52">
        <f>SUM(P8:P14)</f>
        <v>0</v>
      </c>
      <c r="Q17" s="53">
        <f>SUM(Q8:Q14)</f>
        <v>242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128318</v>
      </c>
      <c r="C19" s="60">
        <f t="shared" si="1"/>
        <v>4231</v>
      </c>
      <c r="D19" s="59">
        <f>SUM(D16:D17)</f>
        <v>0</v>
      </c>
      <c r="E19" s="59">
        <f>SUM(E16:E17)</f>
        <v>123</v>
      </c>
      <c r="F19" s="59">
        <f>SUM(F16:F17)</f>
        <v>4108</v>
      </c>
      <c r="G19" s="60">
        <f t="shared" si="2"/>
        <v>124087</v>
      </c>
      <c r="H19" s="59">
        <f>SUM(H16:H17)</f>
        <v>54425</v>
      </c>
      <c r="I19" s="59">
        <f>SUM(I16:I17)</f>
        <v>4306</v>
      </c>
      <c r="J19" s="59">
        <f>SUM(J16:J17)</f>
        <v>65356</v>
      </c>
      <c r="K19" s="60">
        <f>SUM(K16:K17)</f>
        <v>67853</v>
      </c>
      <c r="L19" s="59">
        <f>SUM(M19:Q19)</f>
        <v>60465</v>
      </c>
      <c r="M19" s="59">
        <f>SUM(M16:M17)</f>
        <v>0</v>
      </c>
      <c r="N19" s="59">
        <f>SUM(N16:N17)</f>
        <v>7932</v>
      </c>
      <c r="O19" s="59">
        <f>SUM(O16:O17)</f>
        <v>51949</v>
      </c>
      <c r="P19" s="59">
        <f>SUM(P16:P17)</f>
        <v>0</v>
      </c>
      <c r="Q19" s="61">
        <f>SUM(Q16:Q17)</f>
        <v>584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5" workbookViewId="0">
      <selection activeCell="R18" sqref="R18"/>
    </sheetView>
  </sheetViews>
  <sheetFormatPr defaultColWidth="7.625" defaultRowHeight="15" customHeight="1" x14ac:dyDescent="0.15"/>
  <cols>
    <col min="1" max="1" width="10.625" style="1" customWidth="1"/>
    <col min="2" max="2" width="8.625" style="1" customWidth="1"/>
    <col min="3" max="6" width="7.625" style="1"/>
    <col min="7" max="7" width="8.625" style="1" customWidth="1"/>
    <col min="8" max="9" width="7.625" style="1"/>
    <col min="10" max="12" width="8.625" style="1" customWidth="1"/>
    <col min="13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 x14ac:dyDescent="0.2">
      <c r="A1" s="1" t="s">
        <v>95</v>
      </c>
      <c r="E1" s="2" t="s">
        <v>96</v>
      </c>
      <c r="I1" s="1" t="s">
        <v>97</v>
      </c>
    </row>
    <row r="2" spans="1:17" ht="15" customHeight="1" thickBot="1" x14ac:dyDescent="0.2">
      <c r="Q2" s="3" t="s">
        <v>98</v>
      </c>
    </row>
    <row r="3" spans="1:17" s="10" customFormat="1" ht="15" customHeight="1" x14ac:dyDescent="0.15">
      <c r="A3" s="4"/>
      <c r="B3" s="5"/>
      <c r="C3" s="6" t="s">
        <v>99</v>
      </c>
      <c r="D3" s="7"/>
      <c r="E3" s="7"/>
      <c r="F3" s="7"/>
      <c r="G3" s="7"/>
      <c r="H3" s="7"/>
      <c r="I3" s="7"/>
      <c r="J3" s="8"/>
      <c r="K3" s="6" t="s">
        <v>100</v>
      </c>
      <c r="L3" s="7"/>
      <c r="M3" s="7"/>
      <c r="N3" s="7"/>
      <c r="O3" s="7"/>
      <c r="P3" s="7"/>
      <c r="Q3" s="9"/>
    </row>
    <row r="4" spans="1:17" s="10" customFormat="1" ht="15" customHeight="1" x14ac:dyDescent="0.15">
      <c r="A4" s="11"/>
      <c r="B4" s="38" t="s">
        <v>5</v>
      </c>
      <c r="C4" s="39" t="s">
        <v>75</v>
      </c>
      <c r="D4" s="40"/>
      <c r="E4" s="40"/>
      <c r="F4" s="41"/>
      <c r="G4" s="39" t="s">
        <v>76</v>
      </c>
      <c r="H4" s="40"/>
      <c r="I4" s="40"/>
      <c r="J4" s="41"/>
      <c r="K4" s="15"/>
      <c r="L4" s="15"/>
      <c r="M4" s="15" t="s">
        <v>77</v>
      </c>
      <c r="N4" s="15" t="s">
        <v>78</v>
      </c>
      <c r="O4" s="15"/>
      <c r="P4" s="15" t="s">
        <v>101</v>
      </c>
      <c r="Q4" s="16"/>
    </row>
    <row r="5" spans="1:17" s="10" customFormat="1" ht="15" customHeight="1" thickBot="1" x14ac:dyDescent="0.2">
      <c r="A5" s="42"/>
      <c r="B5" s="43"/>
      <c r="C5" s="44" t="s">
        <v>80</v>
      </c>
      <c r="D5" s="44" t="s">
        <v>81</v>
      </c>
      <c r="E5" s="44" t="s">
        <v>82</v>
      </c>
      <c r="F5" s="44" t="s">
        <v>83</v>
      </c>
      <c r="G5" s="44" t="s">
        <v>84</v>
      </c>
      <c r="H5" s="44" t="s">
        <v>85</v>
      </c>
      <c r="I5" s="44" t="s">
        <v>86</v>
      </c>
      <c r="J5" s="44" t="s">
        <v>87</v>
      </c>
      <c r="K5" s="44" t="s">
        <v>15</v>
      </c>
      <c r="L5" s="44" t="s">
        <v>16</v>
      </c>
      <c r="M5" s="44" t="s">
        <v>88</v>
      </c>
      <c r="N5" s="44" t="s">
        <v>88</v>
      </c>
      <c r="O5" s="44" t="s">
        <v>89</v>
      </c>
      <c r="P5" s="44" t="s">
        <v>90</v>
      </c>
      <c r="Q5" s="45" t="s">
        <v>14</v>
      </c>
    </row>
    <row r="6" spans="1:17" ht="15" customHeight="1" x14ac:dyDescent="0.15">
      <c r="A6" s="46" t="s">
        <v>6</v>
      </c>
      <c r="B6" s="47">
        <f>+C6+G6</f>
        <v>1543199</v>
      </c>
      <c r="C6" s="48">
        <f>SUM(D6:F6)</f>
        <v>0</v>
      </c>
      <c r="D6" s="48">
        <v>0</v>
      </c>
      <c r="E6" s="48">
        <v>0</v>
      </c>
      <c r="F6" s="48">
        <v>0</v>
      </c>
      <c r="G6" s="48">
        <f>SUM(H6:J6)</f>
        <v>1543199</v>
      </c>
      <c r="H6" s="48">
        <v>287228</v>
      </c>
      <c r="I6" s="48">
        <v>0</v>
      </c>
      <c r="J6" s="48">
        <v>1255971</v>
      </c>
      <c r="K6" s="48">
        <v>1096882</v>
      </c>
      <c r="L6" s="48">
        <f>SUM(M6:Q6)</f>
        <v>446317</v>
      </c>
      <c r="M6" s="48">
        <v>0</v>
      </c>
      <c r="N6" s="48">
        <v>144000</v>
      </c>
      <c r="O6" s="48">
        <v>299560</v>
      </c>
      <c r="P6" s="48">
        <v>0</v>
      </c>
      <c r="Q6" s="49">
        <v>2757</v>
      </c>
    </row>
    <row r="7" spans="1:17" ht="15" customHeight="1" x14ac:dyDescent="0.15">
      <c r="A7" s="50" t="s">
        <v>7</v>
      </c>
      <c r="B7" s="51">
        <f>+C7+G7</f>
        <v>30934</v>
      </c>
      <c r="C7" s="52">
        <f>SUM(D7:F7)</f>
        <v>3200</v>
      </c>
      <c r="D7" s="52">
        <v>0</v>
      </c>
      <c r="E7" s="52">
        <v>3200</v>
      </c>
      <c r="F7" s="52">
        <v>0</v>
      </c>
      <c r="G7" s="52">
        <f>SUM(H7:J7)</f>
        <v>27734</v>
      </c>
      <c r="H7" s="52">
        <v>6000</v>
      </c>
      <c r="I7" s="52">
        <v>5000</v>
      </c>
      <c r="J7" s="52">
        <v>16734</v>
      </c>
      <c r="K7" s="52">
        <v>21934</v>
      </c>
      <c r="L7" s="52">
        <f>SUM(M7:Q7)</f>
        <v>9000</v>
      </c>
      <c r="M7" s="52">
        <v>0</v>
      </c>
      <c r="N7" s="52">
        <v>0</v>
      </c>
      <c r="O7" s="52">
        <v>9000</v>
      </c>
      <c r="P7" s="52">
        <v>0</v>
      </c>
      <c r="Q7" s="53">
        <v>0</v>
      </c>
    </row>
    <row r="8" spans="1:17" ht="15" customHeight="1" x14ac:dyDescent="0.15">
      <c r="A8" s="50" t="s">
        <v>8</v>
      </c>
      <c r="B8" s="51">
        <f t="shared" ref="B8:B17" si="0">+C8+G8</f>
        <v>7845</v>
      </c>
      <c r="C8" s="52">
        <f t="shared" ref="C8:C19" si="1">SUM(D8:F8)</f>
        <v>0</v>
      </c>
      <c r="D8" s="52">
        <v>0</v>
      </c>
      <c r="E8" s="52">
        <v>0</v>
      </c>
      <c r="F8" s="52">
        <v>0</v>
      </c>
      <c r="G8" s="52">
        <f t="shared" ref="G8:G19" si="2">SUM(H8:J8)</f>
        <v>7845</v>
      </c>
      <c r="H8" s="52">
        <v>5300</v>
      </c>
      <c r="I8" s="52">
        <v>0</v>
      </c>
      <c r="J8" s="52">
        <v>2545</v>
      </c>
      <c r="K8" s="52">
        <v>1625</v>
      </c>
      <c r="L8" s="52">
        <f t="shared" ref="L8:L17" si="3">SUM(M8:Q8)</f>
        <v>6220</v>
      </c>
      <c r="M8" s="52">
        <v>0</v>
      </c>
      <c r="N8" s="52">
        <v>0</v>
      </c>
      <c r="O8" s="52">
        <v>6220</v>
      </c>
      <c r="P8" s="52">
        <v>0</v>
      </c>
      <c r="Q8" s="53">
        <v>0</v>
      </c>
    </row>
    <row r="9" spans="1:17" ht="15" customHeight="1" x14ac:dyDescent="0.15">
      <c r="A9" s="50" t="s">
        <v>9</v>
      </c>
      <c r="B9" s="51">
        <f t="shared" si="0"/>
        <v>149915</v>
      </c>
      <c r="C9" s="52">
        <f t="shared" si="1"/>
        <v>6847</v>
      </c>
      <c r="D9" s="52">
        <v>0</v>
      </c>
      <c r="E9" s="52">
        <v>0</v>
      </c>
      <c r="F9" s="52">
        <v>6847</v>
      </c>
      <c r="G9" s="52">
        <f t="shared" si="2"/>
        <v>143068</v>
      </c>
      <c r="H9" s="52">
        <v>141218</v>
      </c>
      <c r="I9" s="52">
        <v>0</v>
      </c>
      <c r="J9" s="52">
        <v>1850</v>
      </c>
      <c r="K9" s="52">
        <v>2150</v>
      </c>
      <c r="L9" s="52">
        <f t="shared" si="3"/>
        <v>147765</v>
      </c>
      <c r="M9" s="52">
        <v>0</v>
      </c>
      <c r="N9" s="52">
        <v>0</v>
      </c>
      <c r="O9" s="52">
        <v>147765</v>
      </c>
      <c r="P9" s="52">
        <v>0</v>
      </c>
      <c r="Q9" s="53">
        <v>0</v>
      </c>
    </row>
    <row r="10" spans="1:17" ht="15" customHeight="1" x14ac:dyDescent="0.15">
      <c r="A10" s="50" t="s">
        <v>10</v>
      </c>
      <c r="B10" s="51">
        <f t="shared" si="0"/>
        <v>10020</v>
      </c>
      <c r="C10" s="52">
        <f t="shared" si="1"/>
        <v>0</v>
      </c>
      <c r="D10" s="52">
        <v>0</v>
      </c>
      <c r="E10" s="52">
        <v>0</v>
      </c>
      <c r="F10" s="52">
        <v>0</v>
      </c>
      <c r="G10" s="52">
        <f t="shared" si="2"/>
        <v>10020</v>
      </c>
      <c r="H10" s="52">
        <v>10020</v>
      </c>
      <c r="I10" s="52">
        <v>0</v>
      </c>
      <c r="J10" s="52">
        <v>0</v>
      </c>
      <c r="K10" s="52">
        <v>0</v>
      </c>
      <c r="L10" s="52">
        <f t="shared" si="3"/>
        <v>10020</v>
      </c>
      <c r="M10" s="52">
        <v>0</v>
      </c>
      <c r="N10" s="52">
        <v>2000</v>
      </c>
      <c r="O10" s="52">
        <v>8020</v>
      </c>
      <c r="P10" s="52">
        <v>0</v>
      </c>
      <c r="Q10" s="53">
        <v>0</v>
      </c>
    </row>
    <row r="11" spans="1:17" ht="15" customHeight="1" x14ac:dyDescent="0.15">
      <c r="A11" s="50" t="s">
        <v>11</v>
      </c>
      <c r="B11" s="51">
        <f t="shared" si="0"/>
        <v>256030</v>
      </c>
      <c r="C11" s="52">
        <f t="shared" si="1"/>
        <v>0</v>
      </c>
      <c r="D11" s="52">
        <v>0</v>
      </c>
      <c r="E11" s="52">
        <v>0</v>
      </c>
      <c r="F11" s="52">
        <v>0</v>
      </c>
      <c r="G11" s="52">
        <f t="shared" si="2"/>
        <v>256030</v>
      </c>
      <c r="H11" s="52">
        <v>252830</v>
      </c>
      <c r="I11" s="52">
        <v>0</v>
      </c>
      <c r="J11" s="52">
        <v>3200</v>
      </c>
      <c r="K11" s="52">
        <v>18800</v>
      </c>
      <c r="L11" s="52">
        <f t="shared" si="3"/>
        <v>237230</v>
      </c>
      <c r="M11" s="52">
        <v>0</v>
      </c>
      <c r="N11" s="52">
        <v>0</v>
      </c>
      <c r="O11" s="52">
        <v>236780</v>
      </c>
      <c r="P11" s="52">
        <v>0</v>
      </c>
      <c r="Q11" s="53">
        <v>450</v>
      </c>
    </row>
    <row r="12" spans="1:17" ht="15" customHeight="1" x14ac:dyDescent="0.15">
      <c r="A12" s="50" t="s">
        <v>91</v>
      </c>
      <c r="B12" s="51">
        <f t="shared" si="0"/>
        <v>48846</v>
      </c>
      <c r="C12" s="52">
        <f t="shared" si="1"/>
        <v>0</v>
      </c>
      <c r="D12" s="52">
        <v>0</v>
      </c>
      <c r="E12" s="52">
        <v>0</v>
      </c>
      <c r="F12" s="52">
        <v>0</v>
      </c>
      <c r="G12" s="52">
        <f t="shared" si="2"/>
        <v>48846</v>
      </c>
      <c r="H12" s="52">
        <v>15240</v>
      </c>
      <c r="I12" s="52">
        <v>19730</v>
      </c>
      <c r="J12" s="52">
        <v>13876</v>
      </c>
      <c r="K12" s="52">
        <v>24676</v>
      </c>
      <c r="L12" s="52">
        <f t="shared" si="3"/>
        <v>24170</v>
      </c>
      <c r="M12" s="52">
        <v>0</v>
      </c>
      <c r="N12" s="52">
        <v>0</v>
      </c>
      <c r="O12" s="52">
        <v>24032</v>
      </c>
      <c r="P12" s="52">
        <v>0</v>
      </c>
      <c r="Q12" s="53">
        <v>138</v>
      </c>
    </row>
    <row r="13" spans="1:17" ht="15" customHeight="1" x14ac:dyDescent="0.15">
      <c r="A13" s="50" t="s">
        <v>92</v>
      </c>
      <c r="B13" s="51">
        <f t="shared" si="0"/>
        <v>229254</v>
      </c>
      <c r="C13" s="52">
        <f t="shared" si="1"/>
        <v>51875</v>
      </c>
      <c r="D13" s="52">
        <v>0</v>
      </c>
      <c r="E13" s="52">
        <v>155</v>
      </c>
      <c r="F13" s="52">
        <v>51720</v>
      </c>
      <c r="G13" s="52">
        <f t="shared" si="2"/>
        <v>177379</v>
      </c>
      <c r="H13" s="52">
        <v>130779</v>
      </c>
      <c r="I13" s="52">
        <v>46600</v>
      </c>
      <c r="J13" s="52">
        <v>0</v>
      </c>
      <c r="K13" s="52">
        <v>64190</v>
      </c>
      <c r="L13" s="52">
        <f t="shared" si="3"/>
        <v>165064</v>
      </c>
      <c r="M13" s="52">
        <v>0</v>
      </c>
      <c r="N13" s="52">
        <v>4180</v>
      </c>
      <c r="O13" s="52">
        <v>158884</v>
      </c>
      <c r="P13" s="52">
        <v>0</v>
      </c>
      <c r="Q13" s="53">
        <v>2000</v>
      </c>
    </row>
    <row r="14" spans="1:17" ht="15" customHeight="1" x14ac:dyDescent="0.15">
      <c r="A14" s="50" t="s">
        <v>14</v>
      </c>
      <c r="B14" s="51">
        <f t="shared" si="0"/>
        <v>50930</v>
      </c>
      <c r="C14" s="52">
        <f t="shared" si="1"/>
        <v>2800</v>
      </c>
      <c r="D14" s="52">
        <v>0</v>
      </c>
      <c r="E14" s="52">
        <v>0</v>
      </c>
      <c r="F14" s="52">
        <v>2800</v>
      </c>
      <c r="G14" s="52">
        <f t="shared" si="2"/>
        <v>48130</v>
      </c>
      <c r="H14" s="52">
        <v>12300</v>
      </c>
      <c r="I14" s="52">
        <v>33750</v>
      </c>
      <c r="J14" s="52">
        <v>2080</v>
      </c>
      <c r="K14" s="52">
        <v>8300</v>
      </c>
      <c r="L14" s="52">
        <f t="shared" si="3"/>
        <v>42630</v>
      </c>
      <c r="M14" s="52">
        <v>0</v>
      </c>
      <c r="N14" s="52">
        <v>2700</v>
      </c>
      <c r="O14" s="52">
        <v>39930</v>
      </c>
      <c r="P14" s="52">
        <v>0</v>
      </c>
      <c r="Q14" s="53">
        <v>0</v>
      </c>
    </row>
    <row r="15" spans="1:17" ht="15" customHeight="1" x14ac:dyDescent="0.15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ht="15" customHeight="1" x14ac:dyDescent="0.15">
      <c r="A16" s="50" t="s">
        <v>93</v>
      </c>
      <c r="B16" s="51">
        <f t="shared" si="0"/>
        <v>1574133</v>
      </c>
      <c r="C16" s="52">
        <f t="shared" si="1"/>
        <v>3200</v>
      </c>
      <c r="D16" s="52">
        <f>SUM(D6:D7)</f>
        <v>0</v>
      </c>
      <c r="E16" s="52">
        <f>SUM(E6:E7)</f>
        <v>3200</v>
      </c>
      <c r="F16" s="52">
        <f>SUM(F6:F7)</f>
        <v>0</v>
      </c>
      <c r="G16" s="52">
        <f t="shared" si="2"/>
        <v>1570933</v>
      </c>
      <c r="H16" s="52">
        <f>SUM(H6:H7)</f>
        <v>293228</v>
      </c>
      <c r="I16" s="52">
        <f>SUM(I6:I7)</f>
        <v>5000</v>
      </c>
      <c r="J16" s="52">
        <f>SUM(J6:J7)</f>
        <v>1272705</v>
      </c>
      <c r="K16" s="52">
        <f>SUM(K6:K7)</f>
        <v>1118816</v>
      </c>
      <c r="L16" s="52">
        <f t="shared" si="3"/>
        <v>455317</v>
      </c>
      <c r="M16" s="52">
        <f>SUM(M6:M7)</f>
        <v>0</v>
      </c>
      <c r="N16" s="52">
        <f>SUM(N6:N7)</f>
        <v>144000</v>
      </c>
      <c r="O16" s="52">
        <f>SUM(O6:O7)</f>
        <v>308560</v>
      </c>
      <c r="P16" s="52">
        <f>SUM(P6:P7)</f>
        <v>0</v>
      </c>
      <c r="Q16" s="53">
        <f>SUM(Q6:Q7)</f>
        <v>2757</v>
      </c>
    </row>
    <row r="17" spans="1:17" ht="15" customHeight="1" x14ac:dyDescent="0.15">
      <c r="A17" s="50" t="s">
        <v>94</v>
      </c>
      <c r="B17" s="51">
        <f t="shared" si="0"/>
        <v>752840</v>
      </c>
      <c r="C17" s="52">
        <f t="shared" si="1"/>
        <v>61522</v>
      </c>
      <c r="D17" s="52">
        <f>SUM(D8:D14)</f>
        <v>0</v>
      </c>
      <c r="E17" s="52">
        <f>SUM(E8:E14)</f>
        <v>155</v>
      </c>
      <c r="F17" s="52">
        <f>SUM(F8:F14)</f>
        <v>61367</v>
      </c>
      <c r="G17" s="52">
        <f t="shared" si="2"/>
        <v>691318</v>
      </c>
      <c r="H17" s="52">
        <f>SUM(H8:H14)</f>
        <v>567687</v>
      </c>
      <c r="I17" s="52">
        <f>SUM(I8:I14)</f>
        <v>100080</v>
      </c>
      <c r="J17" s="52">
        <f>SUM(J8:J14)</f>
        <v>23551</v>
      </c>
      <c r="K17" s="52">
        <f>SUM(K8:K14)</f>
        <v>119741</v>
      </c>
      <c r="L17" s="52">
        <f t="shared" si="3"/>
        <v>633099</v>
      </c>
      <c r="M17" s="52">
        <f>SUM(M8:M14)</f>
        <v>0</v>
      </c>
      <c r="N17" s="52">
        <f>SUM(N8:N14)</f>
        <v>8880</v>
      </c>
      <c r="O17" s="52">
        <f>SUM(O8:O14)</f>
        <v>621631</v>
      </c>
      <c r="P17" s="52">
        <f>SUM(P8:P14)</f>
        <v>0</v>
      </c>
      <c r="Q17" s="53">
        <f>SUM(Q8:Q14)</f>
        <v>2588</v>
      </c>
    </row>
    <row r="18" spans="1:17" ht="15" customHeight="1" x14ac:dyDescent="0.15">
      <c r="A18" s="54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17" ht="15" customHeight="1" thickBot="1" x14ac:dyDescent="0.2">
      <c r="A19" s="58" t="s">
        <v>5</v>
      </c>
      <c r="B19" s="59">
        <f>+C19+G19</f>
        <v>2326973</v>
      </c>
      <c r="C19" s="60">
        <f t="shared" si="1"/>
        <v>64722</v>
      </c>
      <c r="D19" s="59">
        <f>SUM(D16:D17)</f>
        <v>0</v>
      </c>
      <c r="E19" s="59">
        <f>SUM(E16:E17)</f>
        <v>3355</v>
      </c>
      <c r="F19" s="59">
        <f>SUM(F16:F17)</f>
        <v>61367</v>
      </c>
      <c r="G19" s="60">
        <f t="shared" si="2"/>
        <v>2262251</v>
      </c>
      <c r="H19" s="59">
        <f>SUM(H16:H17)</f>
        <v>860915</v>
      </c>
      <c r="I19" s="59">
        <f>SUM(I16:I17)</f>
        <v>105080</v>
      </c>
      <c r="J19" s="59">
        <f>SUM(J16:J17)</f>
        <v>1296256</v>
      </c>
      <c r="K19" s="60">
        <f>SUM(K16:K17)</f>
        <v>1238557</v>
      </c>
      <c r="L19" s="59">
        <f>SUM(M19:Q19)</f>
        <v>1088416</v>
      </c>
      <c r="M19" s="59">
        <f>SUM(M16:M17)</f>
        <v>0</v>
      </c>
      <c r="N19" s="59">
        <f>SUM(N16:N17)</f>
        <v>152880</v>
      </c>
      <c r="O19" s="59">
        <f>SUM(O16:O17)</f>
        <v>930191</v>
      </c>
      <c r="P19" s="59">
        <f>SUM(P16:P17)</f>
        <v>0</v>
      </c>
      <c r="Q19" s="61">
        <f>SUM(Q16:Q17)</f>
        <v>5345</v>
      </c>
    </row>
  </sheetData>
  <mergeCells count="4">
    <mergeCell ref="C3:J3"/>
    <mergeCell ref="K3:Q3"/>
    <mergeCell ref="C4:F4"/>
    <mergeCell ref="G4:J4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2018-08-15T23:52:38Z</dcterms:modified>
</cp:coreProperties>
</file>