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C14" i="3"/>
  <c r="B14" i="3" s="1"/>
  <c r="G14" i="3"/>
  <c r="L14" i="3"/>
  <c r="D16" i="3"/>
  <c r="C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E17" i="3"/>
  <c r="F17" i="3"/>
  <c r="H17" i="3"/>
  <c r="I17" i="3"/>
  <c r="J17" i="3"/>
  <c r="G17" i="3" s="1"/>
  <c r="K17" i="3"/>
  <c r="M17" i="3"/>
  <c r="M19" i="3" s="1"/>
  <c r="L19" i="3" s="1"/>
  <c r="N17" i="3"/>
  <c r="O17" i="3"/>
  <c r="P17" i="3"/>
  <c r="Q17" i="3"/>
  <c r="E19" i="3"/>
  <c r="F19" i="3"/>
  <c r="H19" i="3"/>
  <c r="I19" i="3"/>
  <c r="J19" i="3"/>
  <c r="G19" i="3" s="1"/>
  <c r="K19" i="3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E16" i="2"/>
  <c r="C16" i="2" s="1"/>
  <c r="B16" i="2" s="1"/>
  <c r="F16" i="2"/>
  <c r="G16" i="2"/>
  <c r="H16" i="2"/>
  <c r="I16" i="2"/>
  <c r="J16" i="2"/>
  <c r="K16" i="2"/>
  <c r="M16" i="2"/>
  <c r="M19" i="2" s="1"/>
  <c r="L19" i="2" s="1"/>
  <c r="N16" i="2"/>
  <c r="O16" i="2"/>
  <c r="P16" i="2"/>
  <c r="Q16" i="2"/>
  <c r="D17" i="2"/>
  <c r="E17" i="2"/>
  <c r="C17" i="2" s="1"/>
  <c r="B17" i="2" s="1"/>
  <c r="F17" i="2"/>
  <c r="G17" i="2"/>
  <c r="H17" i="2"/>
  <c r="I17" i="2"/>
  <c r="J17" i="2"/>
  <c r="K17" i="2"/>
  <c r="M17" i="2"/>
  <c r="L17" i="2" s="1"/>
  <c r="N17" i="2"/>
  <c r="O17" i="2"/>
  <c r="P17" i="2"/>
  <c r="Q17" i="2"/>
  <c r="D19" i="2"/>
  <c r="E19" i="2"/>
  <c r="C19" i="2" s="1"/>
  <c r="B19" i="2" s="1"/>
  <c r="F19" i="2"/>
  <c r="G19" i="2"/>
  <c r="H19" i="2"/>
  <c r="I19" i="2"/>
  <c r="J19" i="2"/>
  <c r="K19" i="2"/>
  <c r="N19" i="2"/>
  <c r="O19" i="2"/>
  <c r="P19" i="2"/>
  <c r="Q19" i="2"/>
  <c r="B16" i="3" l="1"/>
  <c r="B17" i="3"/>
  <c r="L17" i="3"/>
  <c r="D19" i="3"/>
  <c r="C19" i="3" s="1"/>
  <c r="B19" i="3" s="1"/>
  <c r="L16" i="2"/>
</calcChain>
</file>

<file path=xl/sharedStrings.xml><?xml version="1.0" encoding="utf-8"?>
<sst xmlns="http://schemas.openxmlformats.org/spreadsheetml/2006/main" count="149" uniqueCount="101">
  <si>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</si>
  <si>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</si>
  <si>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</si>
  <si>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</si>
  <si>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</si>
  <si>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</si>
  <si>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</si>
  <si>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</si>
  <si>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</si>
  <si>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</si>
  <si>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</si>
  <si>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</si>
  <si>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</si>
  <si>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</si>
  <si>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</si>
  <si>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</si>
  <si>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</si>
  <si>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</si>
  <si>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</si>
  <si>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</si>
  <si>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</si>
  <si>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</si>
  <si>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</si>
  <si>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</si>
  <si>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</si>
  <si>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</si>
  <si>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</si>
  <si>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</si>
  <si>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</si>
  <si>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</si>
  <si>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</si>
  <si>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</si>
  <si>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</si>
  <si>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30年  11月分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</si>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</sst>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activeCell="J21" sqref="J21"/>
      <selection pane="topRight" activeCell="J21" sqref="J21"/>
      <selection pane="bottomLeft" activeCell="J21" sqref="J21"/>
      <selection pane="bottomRight" activeCell="J21" sqref="J21"/>
    </sheetView>
  </sheetViews>
  <sheetFormatPr defaultColWidth="7.625" defaultRowHeight="15" customHeight="1" x14ac:dyDescent="0.15"/>
  <cols>
    <col min="1" max="3" width="9.625" style="1" customWidth="1"/>
    <col min="4" max="4" width="4.625" style="1" customWidth="1"/>
    <col min="5" max="13" width="9.625" style="1" customWidth="1"/>
    <col min="14" max="16384" width="7.625" style="1"/>
  </cols>
  <sheetData>
    <row r="1" spans="1:13" ht="18" customHeight="1" x14ac:dyDescent="0.2">
      <c r="F1" s="30" t="s">
        <v>100</v>
      </c>
      <c r="I1" s="1" t="s">
        <v>33</v>
      </c>
    </row>
    <row r="2" spans="1:13" ht="15" customHeight="1" thickBot="1" x14ac:dyDescent="0.2">
      <c r="M2" s="29" t="s">
        <v>39</v>
      </c>
    </row>
    <row r="3" spans="1:13" s="18" customFormat="1" ht="15" customHeight="1" x14ac:dyDescent="0.15">
      <c r="A3" s="28"/>
      <c r="B3" s="27"/>
      <c r="C3" s="55" t="s">
        <v>99</v>
      </c>
      <c r="D3" s="56"/>
      <c r="E3" s="56"/>
      <c r="F3" s="56"/>
      <c r="G3" s="56"/>
      <c r="H3" s="56"/>
      <c r="I3" s="56"/>
      <c r="J3" s="56"/>
      <c r="K3" s="57"/>
      <c r="L3" s="55" t="s">
        <v>98</v>
      </c>
      <c r="M3" s="58"/>
    </row>
    <row r="4" spans="1:13" s="18" customFormat="1" ht="15" customHeight="1" thickBot="1" x14ac:dyDescent="0.2">
      <c r="A4" s="26"/>
      <c r="B4" s="54" t="s">
        <v>0</v>
      </c>
      <c r="C4" s="52" t="s">
        <v>11</v>
      </c>
      <c r="D4" s="53" t="s">
        <v>10</v>
      </c>
      <c r="E4" s="53" t="s">
        <v>9</v>
      </c>
      <c r="F4" s="52" t="s">
        <v>8</v>
      </c>
      <c r="G4" s="52" t="s">
        <v>7</v>
      </c>
      <c r="H4" s="24" t="s">
        <v>6</v>
      </c>
      <c r="I4" s="24" t="s">
        <v>97</v>
      </c>
      <c r="J4" s="24" t="s">
        <v>96</v>
      </c>
      <c r="K4" s="24" t="s">
        <v>3</v>
      </c>
      <c r="L4" s="24" t="s">
        <v>16</v>
      </c>
      <c r="M4" s="23" t="s">
        <v>15</v>
      </c>
    </row>
    <row r="5" spans="1:13" s="47" customFormat="1" ht="15" customHeight="1" x14ac:dyDescent="0.15">
      <c r="A5" s="51" t="s">
        <v>95</v>
      </c>
      <c r="B5" s="50">
        <f t="shared" ref="B5:B26" si="0">SUM( C5:K5)</f>
        <v>33473</v>
      </c>
      <c r="C5" s="49">
        <v>27109</v>
      </c>
      <c r="D5" s="49">
        <v>0</v>
      </c>
      <c r="E5" s="49">
        <v>96</v>
      </c>
      <c r="F5" s="49">
        <v>2538</v>
      </c>
      <c r="G5" s="49">
        <v>101</v>
      </c>
      <c r="H5" s="49">
        <v>1095</v>
      </c>
      <c r="I5" s="49">
        <v>1249</v>
      </c>
      <c r="J5" s="49">
        <v>0</v>
      </c>
      <c r="K5" s="49">
        <v>1285</v>
      </c>
      <c r="L5" s="49">
        <v>20785</v>
      </c>
      <c r="M5" s="48">
        <v>12688</v>
      </c>
    </row>
    <row r="6" spans="1:13" ht="15" customHeight="1" x14ac:dyDescent="0.15">
      <c r="A6" s="38" t="s">
        <v>94</v>
      </c>
      <c r="B6" s="37">
        <f t="shared" si="0"/>
        <v>14106</v>
      </c>
      <c r="C6" s="36">
        <v>11240</v>
      </c>
      <c r="D6" s="36">
        <v>575</v>
      </c>
      <c r="E6" s="36">
        <v>0</v>
      </c>
      <c r="F6" s="36">
        <v>162</v>
      </c>
      <c r="G6" s="36">
        <v>0</v>
      </c>
      <c r="H6" s="36">
        <v>1312</v>
      </c>
      <c r="I6" s="36">
        <v>0</v>
      </c>
      <c r="J6" s="36">
        <v>688</v>
      </c>
      <c r="K6" s="36">
        <v>129</v>
      </c>
      <c r="L6" s="36">
        <v>7285</v>
      </c>
      <c r="M6" s="35">
        <v>6821</v>
      </c>
    </row>
    <row r="7" spans="1:13" ht="15" customHeight="1" x14ac:dyDescent="0.15">
      <c r="A7" s="38" t="s">
        <v>93</v>
      </c>
      <c r="B7" s="37">
        <f t="shared" si="0"/>
        <v>3942</v>
      </c>
      <c r="C7" s="36">
        <v>2843</v>
      </c>
      <c r="D7" s="36">
        <v>388</v>
      </c>
      <c r="E7" s="36">
        <v>0</v>
      </c>
      <c r="F7" s="36">
        <v>344</v>
      </c>
      <c r="G7" s="36">
        <v>0</v>
      </c>
      <c r="H7" s="36">
        <v>0</v>
      </c>
      <c r="I7" s="36">
        <v>367</v>
      </c>
      <c r="J7" s="36">
        <v>0</v>
      </c>
      <c r="K7" s="36">
        <v>0</v>
      </c>
      <c r="L7" s="36">
        <v>3604</v>
      </c>
      <c r="M7" s="35">
        <v>338</v>
      </c>
    </row>
    <row r="8" spans="1:13" ht="15" customHeight="1" x14ac:dyDescent="0.15">
      <c r="A8" s="38" t="s">
        <v>92</v>
      </c>
      <c r="B8" s="37">
        <f t="shared" si="0"/>
        <v>8188</v>
      </c>
      <c r="C8" s="36">
        <v>5068</v>
      </c>
      <c r="D8" s="36">
        <v>0</v>
      </c>
      <c r="E8" s="36">
        <v>0</v>
      </c>
      <c r="F8" s="36">
        <v>0</v>
      </c>
      <c r="G8" s="36">
        <v>162</v>
      </c>
      <c r="H8" s="36">
        <v>2771</v>
      </c>
      <c r="I8" s="36">
        <v>0</v>
      </c>
      <c r="J8" s="36">
        <v>0</v>
      </c>
      <c r="K8" s="36">
        <v>187</v>
      </c>
      <c r="L8" s="36">
        <v>4225</v>
      </c>
      <c r="M8" s="35">
        <v>3963</v>
      </c>
    </row>
    <row r="9" spans="1:13" ht="15" customHeight="1" x14ac:dyDescent="0.15">
      <c r="A9" s="38" t="s">
        <v>91</v>
      </c>
      <c r="B9" s="37">
        <f t="shared" si="0"/>
        <v>14439</v>
      </c>
      <c r="C9" s="36">
        <v>2934</v>
      </c>
      <c r="D9" s="36">
        <v>0</v>
      </c>
      <c r="E9" s="36">
        <v>0</v>
      </c>
      <c r="F9" s="36">
        <v>10685</v>
      </c>
      <c r="G9" s="36">
        <v>90</v>
      </c>
      <c r="H9" s="36">
        <v>606</v>
      </c>
      <c r="I9" s="36">
        <v>48</v>
      </c>
      <c r="J9" s="36">
        <v>34</v>
      </c>
      <c r="K9" s="36">
        <v>42</v>
      </c>
      <c r="L9" s="36">
        <v>3072</v>
      </c>
      <c r="M9" s="35">
        <v>11367</v>
      </c>
    </row>
    <row r="10" spans="1:13" ht="15" customHeight="1" x14ac:dyDescent="0.15">
      <c r="A10" s="38" t="s">
        <v>90</v>
      </c>
      <c r="B10" s="37">
        <f t="shared" si="0"/>
        <v>3967</v>
      </c>
      <c r="C10" s="36">
        <v>2231</v>
      </c>
      <c r="D10" s="36">
        <v>0</v>
      </c>
      <c r="E10" s="36">
        <v>0</v>
      </c>
      <c r="F10" s="36">
        <v>290</v>
      </c>
      <c r="G10" s="36">
        <v>695</v>
      </c>
      <c r="H10" s="36">
        <v>200</v>
      </c>
      <c r="I10" s="36">
        <v>172</v>
      </c>
      <c r="J10" s="36">
        <v>0</v>
      </c>
      <c r="K10" s="36">
        <v>379</v>
      </c>
      <c r="L10" s="36">
        <v>2296</v>
      </c>
      <c r="M10" s="35">
        <v>1671</v>
      </c>
    </row>
    <row r="11" spans="1:13" ht="15" customHeight="1" x14ac:dyDescent="0.15">
      <c r="A11" s="38" t="s">
        <v>89</v>
      </c>
      <c r="B11" s="37">
        <f t="shared" si="0"/>
        <v>1324</v>
      </c>
      <c r="C11" s="36">
        <v>910</v>
      </c>
      <c r="D11" s="36">
        <v>0</v>
      </c>
      <c r="E11" s="36">
        <v>0</v>
      </c>
      <c r="F11" s="36">
        <v>414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910</v>
      </c>
      <c r="M11" s="35">
        <v>414</v>
      </c>
    </row>
    <row r="12" spans="1:13" ht="15" customHeight="1" x14ac:dyDescent="0.15">
      <c r="A12" s="38" t="s">
        <v>88</v>
      </c>
      <c r="B12" s="37">
        <f t="shared" si="0"/>
        <v>2904</v>
      </c>
      <c r="C12" s="36">
        <v>2095</v>
      </c>
      <c r="D12" s="36">
        <v>159</v>
      </c>
      <c r="E12" s="36">
        <v>99</v>
      </c>
      <c r="F12" s="36">
        <v>244</v>
      </c>
      <c r="G12" s="36">
        <v>42</v>
      </c>
      <c r="H12" s="36">
        <v>265</v>
      </c>
      <c r="I12" s="36">
        <v>0</v>
      </c>
      <c r="J12" s="36">
        <v>0</v>
      </c>
      <c r="K12" s="36">
        <v>0</v>
      </c>
      <c r="L12" s="36">
        <v>2119</v>
      </c>
      <c r="M12" s="35">
        <v>785</v>
      </c>
    </row>
    <row r="13" spans="1:13" ht="15" customHeight="1" x14ac:dyDescent="0.15">
      <c r="A13" s="38" t="s">
        <v>87</v>
      </c>
      <c r="B13" s="37">
        <f t="shared" si="0"/>
        <v>4314</v>
      </c>
      <c r="C13" s="36">
        <v>4089</v>
      </c>
      <c r="D13" s="36">
        <v>0</v>
      </c>
      <c r="E13" s="36">
        <v>0</v>
      </c>
      <c r="F13" s="36">
        <v>133</v>
      </c>
      <c r="G13" s="36">
        <v>36</v>
      </c>
      <c r="H13" s="36">
        <v>0</v>
      </c>
      <c r="I13" s="36">
        <v>0</v>
      </c>
      <c r="J13" s="36">
        <v>0</v>
      </c>
      <c r="K13" s="36">
        <v>56</v>
      </c>
      <c r="L13" s="36">
        <v>3761</v>
      </c>
      <c r="M13" s="35">
        <v>553</v>
      </c>
    </row>
    <row r="14" spans="1:13" ht="15" customHeight="1" x14ac:dyDescent="0.15">
      <c r="A14" s="38" t="s">
        <v>86</v>
      </c>
      <c r="B14" s="37">
        <f t="shared" si="0"/>
        <v>2092</v>
      </c>
      <c r="C14" s="36">
        <v>1078</v>
      </c>
      <c r="D14" s="36">
        <v>0</v>
      </c>
      <c r="E14" s="36">
        <v>0</v>
      </c>
      <c r="F14" s="36">
        <v>335</v>
      </c>
      <c r="G14" s="36">
        <v>0</v>
      </c>
      <c r="H14" s="36">
        <v>0</v>
      </c>
      <c r="I14" s="36">
        <v>0</v>
      </c>
      <c r="J14" s="36">
        <v>556</v>
      </c>
      <c r="K14" s="36">
        <v>123</v>
      </c>
      <c r="L14" s="36">
        <v>1139</v>
      </c>
      <c r="M14" s="35">
        <v>953</v>
      </c>
    </row>
    <row r="15" spans="1:13" ht="15" customHeight="1" x14ac:dyDescent="0.15">
      <c r="A15" s="38" t="s">
        <v>85</v>
      </c>
      <c r="B15" s="37">
        <f t="shared" si="0"/>
        <v>4055</v>
      </c>
      <c r="C15" s="36">
        <v>3645</v>
      </c>
      <c r="D15" s="36">
        <v>0</v>
      </c>
      <c r="E15" s="36">
        <v>0</v>
      </c>
      <c r="F15" s="36">
        <v>0</v>
      </c>
      <c r="G15" s="36">
        <v>0</v>
      </c>
      <c r="H15" s="36">
        <v>271</v>
      </c>
      <c r="I15" s="36">
        <v>59</v>
      </c>
      <c r="J15" s="36">
        <v>0</v>
      </c>
      <c r="K15" s="36">
        <v>80</v>
      </c>
      <c r="L15" s="36">
        <v>3337</v>
      </c>
      <c r="M15" s="35">
        <v>718</v>
      </c>
    </row>
    <row r="16" spans="1:13" ht="15" customHeight="1" x14ac:dyDescent="0.15">
      <c r="A16" s="38" t="s">
        <v>84</v>
      </c>
      <c r="B16" s="37">
        <f t="shared" si="0"/>
        <v>4749</v>
      </c>
      <c r="C16" s="36">
        <v>4436</v>
      </c>
      <c r="D16" s="36">
        <v>75</v>
      </c>
      <c r="E16" s="36">
        <v>0</v>
      </c>
      <c r="F16" s="36">
        <v>238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3285</v>
      </c>
      <c r="M16" s="35">
        <v>1464</v>
      </c>
    </row>
    <row r="17" spans="1:13" ht="15" customHeight="1" x14ac:dyDescent="0.15">
      <c r="A17" s="38" t="s">
        <v>83</v>
      </c>
      <c r="B17" s="37">
        <f t="shared" si="0"/>
        <v>11213</v>
      </c>
      <c r="C17" s="36">
        <v>9458</v>
      </c>
      <c r="D17" s="36">
        <v>96</v>
      </c>
      <c r="E17" s="36">
        <v>0</v>
      </c>
      <c r="F17" s="36">
        <v>556</v>
      </c>
      <c r="G17" s="36">
        <v>0</v>
      </c>
      <c r="H17" s="36">
        <v>0</v>
      </c>
      <c r="I17" s="36">
        <v>520</v>
      </c>
      <c r="J17" s="36">
        <v>583</v>
      </c>
      <c r="K17" s="36">
        <v>0</v>
      </c>
      <c r="L17" s="36">
        <v>7816</v>
      </c>
      <c r="M17" s="35">
        <v>3397</v>
      </c>
    </row>
    <row r="18" spans="1:13" ht="15" customHeight="1" x14ac:dyDescent="0.15">
      <c r="A18" s="38" t="s">
        <v>82</v>
      </c>
      <c r="B18" s="37">
        <f t="shared" si="0"/>
        <v>6534</v>
      </c>
      <c r="C18" s="36">
        <v>5036</v>
      </c>
      <c r="D18" s="36">
        <v>0</v>
      </c>
      <c r="E18" s="36">
        <v>0</v>
      </c>
      <c r="F18" s="36">
        <v>1289</v>
      </c>
      <c r="G18" s="36">
        <v>0</v>
      </c>
      <c r="H18" s="36">
        <v>0</v>
      </c>
      <c r="I18" s="36">
        <v>0</v>
      </c>
      <c r="J18" s="36">
        <v>0</v>
      </c>
      <c r="K18" s="36">
        <v>209</v>
      </c>
      <c r="L18" s="36">
        <v>4943</v>
      </c>
      <c r="M18" s="35">
        <v>1591</v>
      </c>
    </row>
    <row r="19" spans="1:13" ht="15" customHeight="1" x14ac:dyDescent="0.15">
      <c r="A19" s="38" t="s">
        <v>81</v>
      </c>
      <c r="B19" s="37">
        <f t="shared" si="0"/>
        <v>592</v>
      </c>
      <c r="C19" s="36">
        <v>486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76</v>
      </c>
      <c r="K19" s="36">
        <v>30</v>
      </c>
      <c r="L19" s="36">
        <v>562</v>
      </c>
      <c r="M19" s="35">
        <v>30</v>
      </c>
    </row>
    <row r="20" spans="1:13" ht="15" customHeight="1" x14ac:dyDescent="0.15">
      <c r="A20" s="38" t="s">
        <v>80</v>
      </c>
      <c r="B20" s="37">
        <f t="shared" si="0"/>
        <v>4962</v>
      </c>
      <c r="C20" s="36">
        <v>3374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1588</v>
      </c>
      <c r="K20" s="36">
        <v>0</v>
      </c>
      <c r="L20" s="36">
        <v>4075</v>
      </c>
      <c r="M20" s="35">
        <v>887</v>
      </c>
    </row>
    <row r="21" spans="1:13" ht="15" customHeight="1" x14ac:dyDescent="0.15">
      <c r="A21" s="38" t="s">
        <v>79</v>
      </c>
      <c r="B21" s="37">
        <f t="shared" si="0"/>
        <v>1383</v>
      </c>
      <c r="C21" s="36">
        <v>513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870</v>
      </c>
      <c r="L21" s="36">
        <v>513</v>
      </c>
      <c r="M21" s="35">
        <v>870</v>
      </c>
    </row>
    <row r="22" spans="1:13" ht="15" customHeight="1" x14ac:dyDescent="0.15">
      <c r="A22" s="38" t="s">
        <v>78</v>
      </c>
      <c r="B22" s="37">
        <f t="shared" si="0"/>
        <v>1695</v>
      </c>
      <c r="C22" s="36">
        <v>1296</v>
      </c>
      <c r="D22" s="36">
        <v>0</v>
      </c>
      <c r="E22" s="36">
        <v>0</v>
      </c>
      <c r="F22" s="36">
        <v>0</v>
      </c>
      <c r="G22" s="36">
        <v>0</v>
      </c>
      <c r="H22" s="36">
        <v>200</v>
      </c>
      <c r="I22" s="36">
        <v>0</v>
      </c>
      <c r="J22" s="36">
        <v>0</v>
      </c>
      <c r="K22" s="36">
        <v>199</v>
      </c>
      <c r="L22" s="36">
        <v>1296</v>
      </c>
      <c r="M22" s="35">
        <v>399</v>
      </c>
    </row>
    <row r="23" spans="1:13" ht="15" customHeight="1" x14ac:dyDescent="0.15">
      <c r="A23" s="38" t="s">
        <v>77</v>
      </c>
      <c r="B23" s="37">
        <f t="shared" si="0"/>
        <v>5158</v>
      </c>
      <c r="C23" s="36">
        <v>1872</v>
      </c>
      <c r="D23" s="36">
        <v>0</v>
      </c>
      <c r="E23" s="36">
        <v>0</v>
      </c>
      <c r="F23" s="36">
        <v>0</v>
      </c>
      <c r="G23" s="36">
        <v>1880</v>
      </c>
      <c r="H23" s="36">
        <v>1406</v>
      </c>
      <c r="I23" s="36">
        <v>0</v>
      </c>
      <c r="J23" s="36">
        <v>0</v>
      </c>
      <c r="K23" s="36">
        <v>0</v>
      </c>
      <c r="L23" s="36">
        <v>1668</v>
      </c>
      <c r="M23" s="35">
        <v>3490</v>
      </c>
    </row>
    <row r="24" spans="1:13" ht="15" customHeight="1" x14ac:dyDescent="0.15">
      <c r="A24" s="38" t="s">
        <v>76</v>
      </c>
      <c r="B24" s="37">
        <f t="shared" si="0"/>
        <v>1197</v>
      </c>
      <c r="C24" s="36">
        <v>643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86</v>
      </c>
      <c r="K24" s="36">
        <v>468</v>
      </c>
      <c r="L24" s="36">
        <v>729</v>
      </c>
      <c r="M24" s="35">
        <v>468</v>
      </c>
    </row>
    <row r="25" spans="1:13" ht="15" customHeight="1" x14ac:dyDescent="0.15">
      <c r="A25" s="46" t="s">
        <v>75</v>
      </c>
      <c r="B25" s="45">
        <f t="shared" si="0"/>
        <v>7938</v>
      </c>
      <c r="C25" s="44">
        <v>1321</v>
      </c>
      <c r="D25" s="44">
        <v>252</v>
      </c>
      <c r="E25" s="44">
        <v>0</v>
      </c>
      <c r="F25" s="44">
        <v>4491</v>
      </c>
      <c r="G25" s="44">
        <v>1686</v>
      </c>
      <c r="H25" s="44">
        <v>0</v>
      </c>
      <c r="I25" s="44">
        <v>0</v>
      </c>
      <c r="J25" s="44">
        <v>188</v>
      </c>
      <c r="K25" s="44">
        <v>0</v>
      </c>
      <c r="L25" s="44">
        <v>1329</v>
      </c>
      <c r="M25" s="43">
        <v>6609</v>
      </c>
    </row>
    <row r="26" spans="1:13" ht="15" customHeight="1" x14ac:dyDescent="0.15">
      <c r="A26" s="42" t="s">
        <v>74</v>
      </c>
      <c r="B26" s="41">
        <f t="shared" si="0"/>
        <v>138225</v>
      </c>
      <c r="C26" s="40">
        <v>91677</v>
      </c>
      <c r="D26" s="40">
        <v>1545</v>
      </c>
      <c r="E26" s="40">
        <v>195</v>
      </c>
      <c r="F26" s="40">
        <v>21719</v>
      </c>
      <c r="G26" s="40">
        <v>4692</v>
      </c>
      <c r="H26" s="40">
        <v>8126</v>
      </c>
      <c r="I26" s="40">
        <v>2415</v>
      </c>
      <c r="J26" s="40">
        <v>3799</v>
      </c>
      <c r="K26" s="40">
        <v>4057</v>
      </c>
      <c r="L26" s="40">
        <v>78749</v>
      </c>
      <c r="M26" s="39">
        <v>59476</v>
      </c>
    </row>
    <row r="27" spans="1:13" ht="15" customHeight="1" x14ac:dyDescent="0.15">
      <c r="A27" s="38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5"/>
    </row>
    <row r="28" spans="1:13" ht="15" customHeight="1" x14ac:dyDescent="0.15">
      <c r="A28" s="38" t="s">
        <v>73</v>
      </c>
      <c r="B28" s="37">
        <f>SUM( C28:K28)</f>
        <v>2666</v>
      </c>
      <c r="C28" s="36">
        <v>2368</v>
      </c>
      <c r="D28" s="36">
        <v>0</v>
      </c>
      <c r="E28" s="36">
        <v>0</v>
      </c>
      <c r="F28" s="36">
        <v>0</v>
      </c>
      <c r="G28" s="36">
        <v>0</v>
      </c>
      <c r="H28" s="36">
        <v>298</v>
      </c>
      <c r="I28" s="36">
        <v>0</v>
      </c>
      <c r="J28" s="36">
        <v>0</v>
      </c>
      <c r="K28" s="36">
        <v>0</v>
      </c>
      <c r="L28" s="36">
        <v>2448</v>
      </c>
      <c r="M28" s="35">
        <v>218</v>
      </c>
    </row>
    <row r="29" spans="1:13" ht="15" customHeight="1" x14ac:dyDescent="0.15">
      <c r="A29" s="46" t="s">
        <v>72</v>
      </c>
      <c r="B29" s="45">
        <f>SUM( C29:K29)</f>
        <v>1636</v>
      </c>
      <c r="C29" s="44">
        <v>1444</v>
      </c>
      <c r="D29" s="44">
        <v>192</v>
      </c>
      <c r="E29" s="44"/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1010</v>
      </c>
      <c r="M29" s="43">
        <v>626</v>
      </c>
    </row>
    <row r="30" spans="1:13" ht="15" customHeight="1" x14ac:dyDescent="0.15">
      <c r="A30" s="42" t="s">
        <v>71</v>
      </c>
      <c r="B30" s="41">
        <f>SUM( C30:K30)</f>
        <v>4302</v>
      </c>
      <c r="C30" s="40">
        <v>3812</v>
      </c>
      <c r="D30" s="40">
        <v>192</v>
      </c>
      <c r="E30" s="40">
        <v>0</v>
      </c>
      <c r="F30" s="40">
        <v>0</v>
      </c>
      <c r="G30" s="40">
        <v>0</v>
      </c>
      <c r="H30" s="40">
        <v>298</v>
      </c>
      <c r="I30" s="40">
        <v>0</v>
      </c>
      <c r="J30" s="40">
        <v>0</v>
      </c>
      <c r="K30" s="40">
        <v>0</v>
      </c>
      <c r="L30" s="40">
        <v>3458</v>
      </c>
      <c r="M30" s="39">
        <v>844</v>
      </c>
    </row>
    <row r="31" spans="1:13" ht="15" customHeight="1" x14ac:dyDescent="0.15">
      <c r="A31" s="38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5"/>
    </row>
    <row r="32" spans="1:13" ht="15" customHeight="1" x14ac:dyDescent="0.15">
      <c r="A32" s="46" t="s">
        <v>70</v>
      </c>
      <c r="B32" s="45">
        <f>SUM( C32:K32)</f>
        <v>807</v>
      </c>
      <c r="C32" s="44">
        <v>689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27</v>
      </c>
      <c r="K32" s="44">
        <v>91</v>
      </c>
      <c r="L32" s="44">
        <v>689</v>
      </c>
      <c r="M32" s="43">
        <v>118</v>
      </c>
    </row>
    <row r="33" spans="1:13" ht="15" customHeight="1" x14ac:dyDescent="0.15">
      <c r="A33" s="42" t="s">
        <v>69</v>
      </c>
      <c r="B33" s="41">
        <f>SUM( C33:K33)</f>
        <v>807</v>
      </c>
      <c r="C33" s="40">
        <v>689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27</v>
      </c>
      <c r="K33" s="40">
        <v>91</v>
      </c>
      <c r="L33" s="40">
        <v>689</v>
      </c>
      <c r="M33" s="39">
        <v>118</v>
      </c>
    </row>
    <row r="34" spans="1:13" ht="15" customHeight="1" x14ac:dyDescent="0.15">
      <c r="A34" s="38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5"/>
    </row>
    <row r="35" spans="1:13" ht="15" customHeight="1" x14ac:dyDescent="0.15">
      <c r="A35" s="38" t="s">
        <v>68</v>
      </c>
      <c r="B35" s="37">
        <f>SUM( C35:K35)</f>
        <v>976</v>
      </c>
      <c r="C35" s="36">
        <v>640</v>
      </c>
      <c r="D35" s="36">
        <v>0</v>
      </c>
      <c r="E35" s="36">
        <v>0</v>
      </c>
      <c r="F35" s="36">
        <v>0</v>
      </c>
      <c r="G35" s="36">
        <v>336</v>
      </c>
      <c r="H35" s="36">
        <v>0</v>
      </c>
      <c r="I35" s="36">
        <v>0</v>
      </c>
      <c r="J35" s="36">
        <v>0</v>
      </c>
      <c r="K35" s="36">
        <v>0</v>
      </c>
      <c r="L35" s="36">
        <v>531</v>
      </c>
      <c r="M35" s="35">
        <v>445</v>
      </c>
    </row>
    <row r="36" spans="1:13" ht="15" customHeight="1" x14ac:dyDescent="0.15">
      <c r="A36" s="46" t="s">
        <v>67</v>
      </c>
      <c r="B36" s="45">
        <f>SUM( C36:K36)</f>
        <v>354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354</v>
      </c>
      <c r="K36" s="44">
        <v>0</v>
      </c>
      <c r="L36" s="44">
        <v>0</v>
      </c>
      <c r="M36" s="43">
        <v>354</v>
      </c>
    </row>
    <row r="37" spans="1:13" ht="15" customHeight="1" x14ac:dyDescent="0.15">
      <c r="A37" s="42" t="s">
        <v>66</v>
      </c>
      <c r="B37" s="41">
        <f>SUM( C37:K37)</f>
        <v>1330</v>
      </c>
      <c r="C37" s="40">
        <v>640</v>
      </c>
      <c r="D37" s="40">
        <v>0</v>
      </c>
      <c r="E37" s="40">
        <v>0</v>
      </c>
      <c r="F37" s="40">
        <v>0</v>
      </c>
      <c r="G37" s="40">
        <v>336</v>
      </c>
      <c r="H37" s="40">
        <v>0</v>
      </c>
      <c r="I37" s="40">
        <v>0</v>
      </c>
      <c r="J37" s="40">
        <v>354</v>
      </c>
      <c r="K37" s="40">
        <v>0</v>
      </c>
      <c r="L37" s="40">
        <v>531</v>
      </c>
      <c r="M37" s="39">
        <v>799</v>
      </c>
    </row>
    <row r="38" spans="1:13" ht="15" customHeight="1" x14ac:dyDescent="0.15">
      <c r="A38" s="38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5"/>
    </row>
    <row r="39" spans="1:13" ht="15" customHeight="1" x14ac:dyDescent="0.15">
      <c r="A39" s="38" t="s">
        <v>65</v>
      </c>
      <c r="B39" s="37">
        <f>SUM( C39:K39)</f>
        <v>1199</v>
      </c>
      <c r="C39" s="36">
        <v>1199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1111</v>
      </c>
      <c r="M39" s="35">
        <v>88</v>
      </c>
    </row>
    <row r="40" spans="1:13" ht="15" customHeight="1" x14ac:dyDescent="0.15">
      <c r="A40" s="38" t="s">
        <v>64</v>
      </c>
      <c r="B40" s="37">
        <f>SUM( C40:K40)</f>
        <v>216</v>
      </c>
      <c r="C40" s="36">
        <v>216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216</v>
      </c>
      <c r="M40" s="35">
        <v>0</v>
      </c>
    </row>
    <row r="41" spans="1:13" ht="15" customHeight="1" x14ac:dyDescent="0.15">
      <c r="A41" s="46" t="s">
        <v>63</v>
      </c>
      <c r="B41" s="45">
        <f>SUM( C41:K41)</f>
        <v>3798</v>
      </c>
      <c r="C41" s="44">
        <v>1649</v>
      </c>
      <c r="D41" s="44">
        <v>0</v>
      </c>
      <c r="E41" s="44">
        <v>112</v>
      </c>
      <c r="F41" s="44">
        <v>2037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1615</v>
      </c>
      <c r="M41" s="43">
        <v>2183</v>
      </c>
    </row>
    <row r="42" spans="1:13" ht="15" customHeight="1" x14ac:dyDescent="0.15">
      <c r="A42" s="42" t="s">
        <v>62</v>
      </c>
      <c r="B42" s="41">
        <f>SUM( C42:K42)</f>
        <v>5213</v>
      </c>
      <c r="C42" s="40">
        <v>3064</v>
      </c>
      <c r="D42" s="40">
        <v>0</v>
      </c>
      <c r="E42" s="40">
        <v>112</v>
      </c>
      <c r="F42" s="40">
        <v>2037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2942</v>
      </c>
      <c r="M42" s="39">
        <v>2271</v>
      </c>
    </row>
    <row r="43" spans="1:13" ht="15" customHeight="1" x14ac:dyDescent="0.15">
      <c r="A43" s="38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</row>
    <row r="44" spans="1:13" ht="15" customHeight="1" x14ac:dyDescent="0.15">
      <c r="A44" s="38" t="s">
        <v>61</v>
      </c>
      <c r="B44" s="37">
        <f>SUM( C44:K44)</f>
        <v>939</v>
      </c>
      <c r="C44" s="36">
        <v>907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32</v>
      </c>
      <c r="K44" s="36">
        <v>0</v>
      </c>
      <c r="L44" s="36">
        <v>815</v>
      </c>
      <c r="M44" s="35">
        <v>124</v>
      </c>
    </row>
    <row r="45" spans="1:13" ht="15" customHeight="1" x14ac:dyDescent="0.15">
      <c r="A45" s="38" t="s">
        <v>60</v>
      </c>
      <c r="B45" s="37">
        <f>SUM( C45:K45)</f>
        <v>1186</v>
      </c>
      <c r="C45" s="36">
        <v>843</v>
      </c>
      <c r="D45" s="36">
        <v>0</v>
      </c>
      <c r="E45" s="36">
        <v>0</v>
      </c>
      <c r="F45" s="36">
        <v>260</v>
      </c>
      <c r="G45" s="36">
        <v>0</v>
      </c>
      <c r="H45" s="36">
        <v>0</v>
      </c>
      <c r="I45" s="36">
        <v>0</v>
      </c>
      <c r="J45" s="36">
        <v>0</v>
      </c>
      <c r="K45" s="36">
        <v>83</v>
      </c>
      <c r="L45" s="36">
        <v>736</v>
      </c>
      <c r="M45" s="35">
        <v>450</v>
      </c>
    </row>
    <row r="46" spans="1:13" ht="15" customHeight="1" x14ac:dyDescent="0.15">
      <c r="A46" s="46" t="s">
        <v>59</v>
      </c>
      <c r="B46" s="45">
        <f>SUM( C46:K46)</f>
        <v>440</v>
      </c>
      <c r="C46" s="44">
        <v>407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33</v>
      </c>
      <c r="L46" s="44">
        <v>440</v>
      </c>
      <c r="M46" s="43">
        <v>0</v>
      </c>
    </row>
    <row r="47" spans="1:13" ht="15" customHeight="1" x14ac:dyDescent="0.15">
      <c r="A47" s="42" t="s">
        <v>58</v>
      </c>
      <c r="B47" s="41">
        <f>SUM( C47:K47)</f>
        <v>2565</v>
      </c>
      <c r="C47" s="40">
        <v>2157</v>
      </c>
      <c r="D47" s="40">
        <v>0</v>
      </c>
      <c r="E47" s="40">
        <v>0</v>
      </c>
      <c r="F47" s="40">
        <v>260</v>
      </c>
      <c r="G47" s="40">
        <v>0</v>
      </c>
      <c r="H47" s="40">
        <v>0</v>
      </c>
      <c r="I47" s="40">
        <v>0</v>
      </c>
      <c r="J47" s="40">
        <v>32</v>
      </c>
      <c r="K47" s="40">
        <v>116</v>
      </c>
      <c r="L47" s="40">
        <v>1991</v>
      </c>
      <c r="M47" s="39">
        <v>574</v>
      </c>
    </row>
    <row r="48" spans="1:13" ht="15" customHeight="1" x14ac:dyDescent="0.15">
      <c r="A48" s="38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</row>
    <row r="49" spans="1:13" ht="15" customHeight="1" x14ac:dyDescent="0.15">
      <c r="A49" s="46" t="s">
        <v>57</v>
      </c>
      <c r="B49" s="45">
        <f>SUM( C49:K49)</f>
        <v>1905</v>
      </c>
      <c r="C49" s="44">
        <v>1173</v>
      </c>
      <c r="D49" s="44">
        <v>0</v>
      </c>
      <c r="E49" s="44">
        <v>0</v>
      </c>
      <c r="F49" s="44">
        <v>0</v>
      </c>
      <c r="G49" s="44">
        <v>0</v>
      </c>
      <c r="H49" s="44">
        <v>255</v>
      </c>
      <c r="I49" s="44">
        <v>477</v>
      </c>
      <c r="J49" s="44">
        <v>0</v>
      </c>
      <c r="K49" s="44">
        <v>0</v>
      </c>
      <c r="L49" s="44">
        <v>1905</v>
      </c>
      <c r="M49" s="43">
        <v>0</v>
      </c>
    </row>
    <row r="50" spans="1:13" ht="15" customHeight="1" x14ac:dyDescent="0.15">
      <c r="A50" s="42" t="s">
        <v>56</v>
      </c>
      <c r="B50" s="41">
        <f>SUM( C50:K50)</f>
        <v>1905</v>
      </c>
      <c r="C50" s="40">
        <v>1173</v>
      </c>
      <c r="D50" s="40">
        <v>0</v>
      </c>
      <c r="E50" s="40">
        <v>0</v>
      </c>
      <c r="F50" s="40">
        <v>0</v>
      </c>
      <c r="G50" s="40">
        <v>0</v>
      </c>
      <c r="H50" s="40">
        <v>255</v>
      </c>
      <c r="I50" s="40">
        <v>477</v>
      </c>
      <c r="J50" s="40">
        <v>0</v>
      </c>
      <c r="K50" s="40">
        <v>0</v>
      </c>
      <c r="L50" s="40">
        <v>1905</v>
      </c>
      <c r="M50" s="39">
        <v>0</v>
      </c>
    </row>
    <row r="51" spans="1:13" ht="15" customHeight="1" x14ac:dyDescent="0.15">
      <c r="A51" s="38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</row>
    <row r="52" spans="1:13" ht="15" customHeight="1" x14ac:dyDescent="0.15">
      <c r="A52" s="38" t="s">
        <v>55</v>
      </c>
      <c r="B52" s="37">
        <f>SUM( C52:K52)</f>
        <v>418</v>
      </c>
      <c r="C52" s="36">
        <v>418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104</v>
      </c>
      <c r="M52" s="35">
        <v>314</v>
      </c>
    </row>
    <row r="53" spans="1:13" ht="15" customHeight="1" x14ac:dyDescent="0.15">
      <c r="A53" s="38" t="s">
        <v>54</v>
      </c>
      <c r="B53" s="37">
        <f>SUM( C53:K53)</f>
        <v>441</v>
      </c>
      <c r="C53" s="36">
        <v>441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441</v>
      </c>
      <c r="M53" s="35">
        <v>0</v>
      </c>
    </row>
    <row r="54" spans="1:13" ht="15" customHeight="1" x14ac:dyDescent="0.15">
      <c r="A54" s="38" t="s">
        <v>53</v>
      </c>
      <c r="B54" s="37">
        <f>SUM( C54:K54)</f>
        <v>951</v>
      </c>
      <c r="C54" s="36">
        <v>778</v>
      </c>
      <c r="D54" s="36">
        <v>0</v>
      </c>
      <c r="E54" s="36">
        <v>0</v>
      </c>
      <c r="F54" s="36">
        <v>0</v>
      </c>
      <c r="G54" s="36">
        <v>0</v>
      </c>
      <c r="H54" s="36">
        <v>173</v>
      </c>
      <c r="I54" s="36">
        <v>0</v>
      </c>
      <c r="J54" s="36">
        <v>0</v>
      </c>
      <c r="K54" s="36">
        <v>0</v>
      </c>
      <c r="L54" s="36">
        <v>951</v>
      </c>
      <c r="M54" s="35">
        <v>0</v>
      </c>
    </row>
    <row r="55" spans="1:13" ht="15" customHeight="1" x14ac:dyDescent="0.15">
      <c r="A55" s="38" t="s">
        <v>52</v>
      </c>
      <c r="B55" s="37">
        <f>SUM( C55:K55)</f>
        <v>105</v>
      </c>
      <c r="C55" s="36">
        <v>105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105</v>
      </c>
      <c r="M55" s="35">
        <v>0</v>
      </c>
    </row>
    <row r="56" spans="1:13" ht="15" customHeight="1" x14ac:dyDescent="0.15">
      <c r="A56" s="38" t="s">
        <v>51</v>
      </c>
      <c r="B56" s="37">
        <f>SUM( C56:K56)</f>
        <v>494</v>
      </c>
      <c r="C56" s="36">
        <v>494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346</v>
      </c>
      <c r="M56" s="35">
        <v>148</v>
      </c>
    </row>
    <row r="57" spans="1:13" ht="15" customHeight="1" x14ac:dyDescent="0.15">
      <c r="A57" s="38" t="s">
        <v>50</v>
      </c>
      <c r="B57" s="37">
        <f>SUM( C57:M57)</f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5">
        <v>0</v>
      </c>
    </row>
    <row r="58" spans="1:13" ht="15" customHeight="1" x14ac:dyDescent="0.15">
      <c r="A58" s="46" t="s">
        <v>49</v>
      </c>
      <c r="B58" s="45">
        <f>SUM( C58:M58)</f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3">
        <v>0</v>
      </c>
    </row>
    <row r="59" spans="1:13" ht="15" customHeight="1" x14ac:dyDescent="0.15">
      <c r="A59" s="42" t="s">
        <v>48</v>
      </c>
      <c r="B59" s="41">
        <f>SUM( C59:K59)</f>
        <v>2409</v>
      </c>
      <c r="C59" s="40">
        <v>2236</v>
      </c>
      <c r="D59" s="40">
        <v>0</v>
      </c>
      <c r="E59" s="40">
        <v>0</v>
      </c>
      <c r="F59" s="40">
        <v>0</v>
      </c>
      <c r="G59" s="40">
        <v>0</v>
      </c>
      <c r="H59" s="40">
        <v>173</v>
      </c>
      <c r="I59" s="40">
        <v>0</v>
      </c>
      <c r="J59" s="40">
        <v>0</v>
      </c>
      <c r="K59" s="40">
        <v>0</v>
      </c>
      <c r="L59" s="40">
        <v>1947</v>
      </c>
      <c r="M59" s="39">
        <v>462</v>
      </c>
    </row>
    <row r="60" spans="1:13" ht="15" customHeight="1" x14ac:dyDescent="0.15">
      <c r="A60" s="38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5"/>
    </row>
    <row r="61" spans="1:13" ht="15" customHeight="1" x14ac:dyDescent="0.15">
      <c r="A61" s="46" t="s">
        <v>47</v>
      </c>
      <c r="B61" s="45">
        <f>SUM( C61:K61)</f>
        <v>1026</v>
      </c>
      <c r="C61" s="44">
        <v>1026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595</v>
      </c>
      <c r="M61" s="43">
        <v>431</v>
      </c>
    </row>
    <row r="62" spans="1:13" ht="15" customHeight="1" x14ac:dyDescent="0.15">
      <c r="A62" s="42" t="s">
        <v>46</v>
      </c>
      <c r="B62" s="41">
        <f>SUM( C62:K62)</f>
        <v>1026</v>
      </c>
      <c r="C62" s="40">
        <v>1026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595</v>
      </c>
      <c r="M62" s="39">
        <v>431</v>
      </c>
    </row>
    <row r="63" spans="1:13" ht="15" customHeight="1" x14ac:dyDescent="0.15">
      <c r="A63" s="38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5"/>
    </row>
    <row r="64" spans="1:13" ht="15" customHeight="1" x14ac:dyDescent="0.15">
      <c r="A64" s="46" t="s">
        <v>45</v>
      </c>
      <c r="B64" s="45">
        <f>SUM( C64:M64)</f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3">
        <v>0</v>
      </c>
    </row>
    <row r="65" spans="1:13" ht="15" customHeight="1" x14ac:dyDescent="0.15">
      <c r="A65" s="42" t="s">
        <v>44</v>
      </c>
      <c r="B65" s="41">
        <f>SUM( C65:M65)</f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39">
        <v>0</v>
      </c>
    </row>
    <row r="66" spans="1:13" ht="15" customHeight="1" x14ac:dyDescent="0.15">
      <c r="A66" s="38"/>
      <c r="B66" s="3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5"/>
    </row>
    <row r="67" spans="1:13" ht="15" customHeight="1" x14ac:dyDescent="0.15">
      <c r="A67" s="38" t="s">
        <v>43</v>
      </c>
      <c r="B67" s="37">
        <f>SUM( C67:K67)</f>
        <v>19557</v>
      </c>
      <c r="C67" s="36">
        <v>14797</v>
      </c>
      <c r="D67" s="36">
        <v>192</v>
      </c>
      <c r="E67" s="36">
        <v>112</v>
      </c>
      <c r="F67" s="36">
        <v>2297</v>
      </c>
      <c r="G67" s="36">
        <v>336</v>
      </c>
      <c r="H67" s="36">
        <v>726</v>
      </c>
      <c r="I67" s="36">
        <v>477</v>
      </c>
      <c r="J67" s="36">
        <v>413</v>
      </c>
      <c r="K67" s="36">
        <v>207</v>
      </c>
      <c r="L67" s="36">
        <v>14058</v>
      </c>
      <c r="M67" s="35">
        <v>5499</v>
      </c>
    </row>
    <row r="68" spans="1:13" ht="15" customHeight="1" x14ac:dyDescent="0.15">
      <c r="A68" s="38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5"/>
    </row>
    <row r="69" spans="1:13" ht="15" customHeight="1" thickBot="1" x14ac:dyDescent="0.2">
      <c r="A69" s="34" t="s">
        <v>42</v>
      </c>
      <c r="B69" s="33">
        <f>SUM( C69:K69)</f>
        <v>157782</v>
      </c>
      <c r="C69" s="32">
        <v>106474</v>
      </c>
      <c r="D69" s="32">
        <v>1737</v>
      </c>
      <c r="E69" s="32">
        <v>307</v>
      </c>
      <c r="F69" s="32">
        <v>24016</v>
      </c>
      <c r="G69" s="32">
        <v>5028</v>
      </c>
      <c r="H69" s="32">
        <v>8852</v>
      </c>
      <c r="I69" s="32">
        <v>2892</v>
      </c>
      <c r="J69" s="32">
        <v>4212</v>
      </c>
      <c r="K69" s="32">
        <v>4264</v>
      </c>
      <c r="L69" s="32">
        <v>92807</v>
      </c>
      <c r="M69" s="31">
        <v>64975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J21" sqref="J21"/>
    </sheetView>
  </sheetViews>
  <sheetFormatPr defaultColWidth="7.625" defaultRowHeight="15" customHeight="1" x14ac:dyDescent="0.15"/>
  <cols>
    <col min="1" max="1" width="10.625" style="1" customWidth="1"/>
    <col min="2" max="3" width="7.625" style="1"/>
    <col min="4" max="4" width="4.625" style="1" customWidth="1"/>
    <col min="5" max="16384" width="7.625" style="1"/>
  </cols>
  <sheetData>
    <row r="1" spans="1:17" ht="18" customHeight="1" x14ac:dyDescent="0.2">
      <c r="A1" s="1" t="s">
        <v>41</v>
      </c>
      <c r="E1" s="30" t="s">
        <v>40</v>
      </c>
      <c r="I1" s="1" t="s">
        <v>33</v>
      </c>
    </row>
    <row r="2" spans="1:17" ht="15" customHeight="1" thickBot="1" x14ac:dyDescent="0.2">
      <c r="Q2" s="29" t="s">
        <v>39</v>
      </c>
    </row>
    <row r="3" spans="1:17" s="18" customFormat="1" ht="15" customHeight="1" x14ac:dyDescent="0.15">
      <c r="A3" s="28"/>
      <c r="B3" s="27"/>
      <c r="C3" s="55" t="s">
        <v>38</v>
      </c>
      <c r="D3" s="56"/>
      <c r="E3" s="56"/>
      <c r="F3" s="56"/>
      <c r="G3" s="56"/>
      <c r="H3" s="56"/>
      <c r="I3" s="56"/>
      <c r="J3" s="57"/>
      <c r="K3" s="55" t="s">
        <v>37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106474</v>
      </c>
      <c r="C6" s="15">
        <f t="shared" ref="C6:C14" si="1">SUM(D6:F6)</f>
        <v>0</v>
      </c>
      <c r="D6" s="15">
        <v>0</v>
      </c>
      <c r="E6" s="15">
        <v>0</v>
      </c>
      <c r="F6" s="15">
        <v>0</v>
      </c>
      <c r="G6" s="15">
        <f t="shared" ref="G6:G14" si="2">SUM(H6:J6)</f>
        <v>106474</v>
      </c>
      <c r="H6" s="15">
        <v>31349</v>
      </c>
      <c r="I6" s="15">
        <v>80</v>
      </c>
      <c r="J6" s="15">
        <v>75045</v>
      </c>
      <c r="K6" s="15">
        <v>85369</v>
      </c>
      <c r="L6" s="15">
        <f t="shared" ref="L6:L14" si="3">SUM(M6:Q6)</f>
        <v>21105</v>
      </c>
      <c r="M6" s="15">
        <v>0</v>
      </c>
      <c r="N6" s="15">
        <v>4873</v>
      </c>
      <c r="O6" s="15">
        <v>15603</v>
      </c>
      <c r="P6" s="15">
        <v>0</v>
      </c>
      <c r="Q6" s="14">
        <v>629</v>
      </c>
    </row>
    <row r="7" spans="1:17" ht="15" customHeight="1" x14ac:dyDescent="0.15">
      <c r="A7" s="13" t="s">
        <v>10</v>
      </c>
      <c r="B7" s="12">
        <f t="shared" si="0"/>
        <v>1737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1737</v>
      </c>
      <c r="H7" s="11">
        <v>819</v>
      </c>
      <c r="I7" s="11">
        <v>0</v>
      </c>
      <c r="J7" s="11">
        <v>918</v>
      </c>
      <c r="K7" s="11">
        <v>910</v>
      </c>
      <c r="L7" s="11">
        <f t="shared" si="3"/>
        <v>827</v>
      </c>
      <c r="M7" s="11">
        <v>0</v>
      </c>
      <c r="N7" s="11">
        <v>0</v>
      </c>
      <c r="O7" s="11">
        <v>827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307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307</v>
      </c>
      <c r="H8" s="11">
        <v>99</v>
      </c>
      <c r="I8" s="11">
        <v>112</v>
      </c>
      <c r="J8" s="11">
        <v>96</v>
      </c>
      <c r="K8" s="11">
        <v>211</v>
      </c>
      <c r="L8" s="11">
        <f t="shared" si="3"/>
        <v>96</v>
      </c>
      <c r="M8" s="11">
        <v>0</v>
      </c>
      <c r="N8" s="11">
        <v>0</v>
      </c>
      <c r="O8" s="11">
        <v>96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24016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24016</v>
      </c>
      <c r="H9" s="11">
        <v>23646</v>
      </c>
      <c r="I9" s="11">
        <v>0</v>
      </c>
      <c r="J9" s="11">
        <v>370</v>
      </c>
      <c r="K9" s="11">
        <v>1099</v>
      </c>
      <c r="L9" s="11">
        <f t="shared" si="3"/>
        <v>22917</v>
      </c>
      <c r="M9" s="11">
        <v>0</v>
      </c>
      <c r="N9" s="11">
        <v>0</v>
      </c>
      <c r="O9" s="11">
        <v>22880</v>
      </c>
      <c r="P9" s="11">
        <v>0</v>
      </c>
      <c r="Q9" s="10">
        <v>37</v>
      </c>
    </row>
    <row r="10" spans="1:17" ht="15" customHeight="1" x14ac:dyDescent="0.15">
      <c r="A10" s="13" t="s">
        <v>7</v>
      </c>
      <c r="B10" s="12">
        <f t="shared" si="0"/>
        <v>5028</v>
      </c>
      <c r="C10" s="11">
        <f t="shared" si="1"/>
        <v>42</v>
      </c>
      <c r="D10" s="11">
        <v>0</v>
      </c>
      <c r="E10" s="11">
        <v>0</v>
      </c>
      <c r="F10" s="11">
        <v>42</v>
      </c>
      <c r="G10" s="11">
        <f t="shared" si="2"/>
        <v>4986</v>
      </c>
      <c r="H10" s="11">
        <v>4697</v>
      </c>
      <c r="I10" s="11">
        <v>90</v>
      </c>
      <c r="J10" s="11">
        <v>199</v>
      </c>
      <c r="K10" s="11">
        <v>160</v>
      </c>
      <c r="L10" s="11">
        <f t="shared" si="3"/>
        <v>4868</v>
      </c>
      <c r="M10" s="11">
        <v>0</v>
      </c>
      <c r="N10" s="11">
        <v>0</v>
      </c>
      <c r="O10" s="11">
        <v>4868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8852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8852</v>
      </c>
      <c r="H11" s="11">
        <v>8852</v>
      </c>
      <c r="I11" s="11">
        <v>0</v>
      </c>
      <c r="J11" s="11">
        <v>0</v>
      </c>
      <c r="K11" s="11">
        <v>627</v>
      </c>
      <c r="L11" s="11">
        <f t="shared" si="3"/>
        <v>8225</v>
      </c>
      <c r="M11" s="11">
        <v>0</v>
      </c>
      <c r="N11" s="11">
        <v>0</v>
      </c>
      <c r="O11" s="11">
        <v>8225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2892</v>
      </c>
      <c r="C12" s="11">
        <f t="shared" si="1"/>
        <v>0</v>
      </c>
      <c r="D12" s="11">
        <v>0</v>
      </c>
      <c r="E12" s="11">
        <v>0</v>
      </c>
      <c r="F12" s="11">
        <v>0</v>
      </c>
      <c r="G12" s="11">
        <f t="shared" si="2"/>
        <v>2892</v>
      </c>
      <c r="H12" s="11">
        <v>2295</v>
      </c>
      <c r="I12" s="11">
        <v>0</v>
      </c>
      <c r="J12" s="11">
        <v>597</v>
      </c>
      <c r="K12" s="11">
        <v>1543</v>
      </c>
      <c r="L12" s="11">
        <f t="shared" si="3"/>
        <v>1349</v>
      </c>
      <c r="M12" s="11">
        <v>0</v>
      </c>
      <c r="N12" s="11">
        <v>0</v>
      </c>
      <c r="O12" s="11">
        <v>1279</v>
      </c>
      <c r="P12" s="11">
        <v>0</v>
      </c>
      <c r="Q12" s="10">
        <v>70</v>
      </c>
    </row>
    <row r="13" spans="1:17" ht="15" customHeight="1" x14ac:dyDescent="0.15">
      <c r="A13" s="13" t="s">
        <v>4</v>
      </c>
      <c r="B13" s="12">
        <f t="shared" si="0"/>
        <v>4212</v>
      </c>
      <c r="C13" s="11">
        <f t="shared" si="1"/>
        <v>234</v>
      </c>
      <c r="D13" s="11">
        <v>0</v>
      </c>
      <c r="E13" s="11">
        <v>38</v>
      </c>
      <c r="F13" s="11">
        <v>196</v>
      </c>
      <c r="G13" s="11">
        <f t="shared" si="2"/>
        <v>3978</v>
      </c>
      <c r="H13" s="11">
        <v>1334</v>
      </c>
      <c r="I13" s="11">
        <v>2210</v>
      </c>
      <c r="J13" s="11">
        <v>434</v>
      </c>
      <c r="K13" s="11">
        <v>1964</v>
      </c>
      <c r="L13" s="11">
        <f t="shared" si="3"/>
        <v>2248</v>
      </c>
      <c r="M13" s="11">
        <v>0</v>
      </c>
      <c r="N13" s="11">
        <v>27</v>
      </c>
      <c r="O13" s="11">
        <v>2210</v>
      </c>
      <c r="P13" s="11">
        <v>0</v>
      </c>
      <c r="Q13" s="10">
        <v>11</v>
      </c>
    </row>
    <row r="14" spans="1:17" ht="15" customHeight="1" x14ac:dyDescent="0.15">
      <c r="A14" s="13" t="s">
        <v>3</v>
      </c>
      <c r="B14" s="12">
        <f t="shared" si="0"/>
        <v>4264</v>
      </c>
      <c r="C14" s="11">
        <f t="shared" si="1"/>
        <v>510</v>
      </c>
      <c r="D14" s="11">
        <v>0</v>
      </c>
      <c r="E14" s="11">
        <v>468</v>
      </c>
      <c r="F14" s="11">
        <v>42</v>
      </c>
      <c r="G14" s="11">
        <f t="shared" si="2"/>
        <v>3754</v>
      </c>
      <c r="H14" s="11">
        <v>2963</v>
      </c>
      <c r="I14" s="11">
        <v>91</v>
      </c>
      <c r="J14" s="11">
        <v>700</v>
      </c>
      <c r="K14" s="11">
        <v>924</v>
      </c>
      <c r="L14" s="11">
        <f t="shared" si="3"/>
        <v>3340</v>
      </c>
      <c r="M14" s="11">
        <v>0</v>
      </c>
      <c r="N14" s="11">
        <v>0</v>
      </c>
      <c r="O14" s="11">
        <v>2423</v>
      </c>
      <c r="P14" s="11">
        <v>0</v>
      </c>
      <c r="Q14" s="10">
        <v>917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108211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108211</v>
      </c>
      <c r="H16" s="11">
        <f>SUM(H6:H7)</f>
        <v>32168</v>
      </c>
      <c r="I16" s="11">
        <f>SUM(I6:I7)</f>
        <v>80</v>
      </c>
      <c r="J16" s="11">
        <f>SUM(J6:J7)</f>
        <v>75963</v>
      </c>
      <c r="K16" s="11">
        <f>SUM(K6:K7)</f>
        <v>86279</v>
      </c>
      <c r="L16" s="11">
        <f>SUM(M16:Q16)</f>
        <v>21932</v>
      </c>
      <c r="M16" s="11">
        <f>SUM(M6:M7)</f>
        <v>0</v>
      </c>
      <c r="N16" s="11">
        <f>SUM(N6:N7)</f>
        <v>4873</v>
      </c>
      <c r="O16" s="11">
        <f>SUM(O6:O7)</f>
        <v>16430</v>
      </c>
      <c r="P16" s="11">
        <f>SUM(P6:P7)</f>
        <v>0</v>
      </c>
      <c r="Q16" s="10">
        <f>SUM(Q6:Q7)</f>
        <v>629</v>
      </c>
    </row>
    <row r="17" spans="1:17" ht="15" customHeight="1" x14ac:dyDescent="0.15">
      <c r="A17" s="13" t="s">
        <v>1</v>
      </c>
      <c r="B17" s="12">
        <f>+C17+G17</f>
        <v>49571</v>
      </c>
      <c r="C17" s="11">
        <f>SUM(D17:F17)</f>
        <v>786</v>
      </c>
      <c r="D17" s="11">
        <f>SUM(D8:D14)</f>
        <v>0</v>
      </c>
      <c r="E17" s="11">
        <f>SUM(E8:E14)</f>
        <v>506</v>
      </c>
      <c r="F17" s="11">
        <f>SUM(F8:F14)</f>
        <v>280</v>
      </c>
      <c r="G17" s="11">
        <f>SUM(H17:J17)</f>
        <v>48785</v>
      </c>
      <c r="H17" s="11">
        <f>SUM(H8:H14)</f>
        <v>43886</v>
      </c>
      <c r="I17" s="11">
        <f>SUM(I8:I14)</f>
        <v>2503</v>
      </c>
      <c r="J17" s="11">
        <f>SUM(J8:J14)</f>
        <v>2396</v>
      </c>
      <c r="K17" s="11">
        <f>SUM(K8:K14)</f>
        <v>6528</v>
      </c>
      <c r="L17" s="11">
        <f>SUM(M17:Q17)</f>
        <v>43043</v>
      </c>
      <c r="M17" s="11">
        <f>SUM(M8:M14)</f>
        <v>0</v>
      </c>
      <c r="N17" s="11">
        <f>SUM(N8:N14)</f>
        <v>27</v>
      </c>
      <c r="O17" s="11">
        <f>SUM(O8:O14)</f>
        <v>41981</v>
      </c>
      <c r="P17" s="11">
        <f>SUM(P8:P14)</f>
        <v>0</v>
      </c>
      <c r="Q17" s="10">
        <f>SUM(Q8:Q14)</f>
        <v>1035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157782</v>
      </c>
      <c r="C19" s="4">
        <f>SUM(D19:F19)</f>
        <v>786</v>
      </c>
      <c r="D19" s="3">
        <f>SUM(D16:D17)</f>
        <v>0</v>
      </c>
      <c r="E19" s="3">
        <f>SUM(E16:E17)</f>
        <v>506</v>
      </c>
      <c r="F19" s="3">
        <f>SUM(F16:F17)</f>
        <v>280</v>
      </c>
      <c r="G19" s="4">
        <f>SUM(H19:J19)</f>
        <v>156996</v>
      </c>
      <c r="H19" s="3">
        <f>SUM(H16:H17)</f>
        <v>76054</v>
      </c>
      <c r="I19" s="3">
        <f>SUM(I16:I17)</f>
        <v>2583</v>
      </c>
      <c r="J19" s="3">
        <f>SUM(J16:J17)</f>
        <v>78359</v>
      </c>
      <c r="K19" s="4">
        <f>SUM(K16:K17)</f>
        <v>92807</v>
      </c>
      <c r="L19" s="3">
        <f>SUM(M19:Q19)</f>
        <v>64975</v>
      </c>
      <c r="M19" s="3">
        <f>SUM(M16:M17)</f>
        <v>0</v>
      </c>
      <c r="N19" s="3">
        <f>SUM(N16:N17)</f>
        <v>4900</v>
      </c>
      <c r="O19" s="3">
        <f>SUM(O16:O17)</f>
        <v>58411</v>
      </c>
      <c r="P19" s="3">
        <f>SUM(P16:P17)</f>
        <v>0</v>
      </c>
      <c r="Q19" s="2">
        <f>SUM(Q16:Q17)</f>
        <v>1664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E27" sqref="E27"/>
    </sheetView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3" width="7.625" style="1"/>
    <col min="4" max="4" width="4.625" style="1" customWidth="1"/>
    <col min="5" max="6" width="7.625" style="1"/>
    <col min="7" max="8" width="9.5" style="1" bestFit="1" customWidth="1"/>
    <col min="9" max="9" width="7.625" style="1"/>
    <col min="10" max="12" width="9.5" style="1" bestFit="1" customWidth="1"/>
    <col min="13" max="14" width="7.625" style="1"/>
    <col min="15" max="15" width="9.5" style="1" bestFit="1" customWidth="1"/>
    <col min="16" max="16384" width="7.625" style="1"/>
  </cols>
  <sheetData>
    <row r="1" spans="1:17" ht="18" customHeight="1" x14ac:dyDescent="0.2">
      <c r="A1" s="1" t="s">
        <v>35</v>
      </c>
      <c r="E1" s="30" t="s">
        <v>34</v>
      </c>
      <c r="I1" s="1" t="s">
        <v>33</v>
      </c>
    </row>
    <row r="2" spans="1:17" ht="15" customHeight="1" thickBot="1" x14ac:dyDescent="0.2">
      <c r="Q2" s="29" t="s">
        <v>32</v>
      </c>
    </row>
    <row r="3" spans="1:17" s="18" customFormat="1" ht="15" customHeight="1" x14ac:dyDescent="0.15">
      <c r="A3" s="28"/>
      <c r="B3" s="27"/>
      <c r="C3" s="55" t="s">
        <v>31</v>
      </c>
      <c r="D3" s="56"/>
      <c r="E3" s="56"/>
      <c r="F3" s="56"/>
      <c r="G3" s="56"/>
      <c r="H3" s="56"/>
      <c r="I3" s="56"/>
      <c r="J3" s="57"/>
      <c r="K3" s="55" t="s">
        <v>30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1963663</v>
      </c>
      <c r="C6" s="15">
        <f t="shared" ref="C6:C14" si="1">SUM(D6:F6)</f>
        <v>0</v>
      </c>
      <c r="D6" s="15">
        <v>0</v>
      </c>
      <c r="E6" s="15">
        <v>0</v>
      </c>
      <c r="F6" s="15">
        <v>0</v>
      </c>
      <c r="G6" s="15">
        <f t="shared" ref="G6:G14" si="2">SUM(H6:J6)</f>
        <v>1963663</v>
      </c>
      <c r="H6" s="15">
        <v>497626</v>
      </c>
      <c r="I6" s="15">
        <v>2150</v>
      </c>
      <c r="J6" s="15">
        <v>1463887</v>
      </c>
      <c r="K6" s="15">
        <v>1497039</v>
      </c>
      <c r="L6" s="15">
        <f t="shared" ref="L6:L14" si="3">SUM(M6:Q6)</f>
        <v>466624</v>
      </c>
      <c r="M6" s="15">
        <v>0</v>
      </c>
      <c r="N6" s="15">
        <v>105000</v>
      </c>
      <c r="O6" s="15">
        <v>358010</v>
      </c>
      <c r="P6" s="15">
        <v>0</v>
      </c>
      <c r="Q6" s="14">
        <v>3614</v>
      </c>
    </row>
    <row r="7" spans="1:17" ht="15" customHeight="1" x14ac:dyDescent="0.15">
      <c r="A7" s="13" t="s">
        <v>10</v>
      </c>
      <c r="B7" s="12">
        <f t="shared" si="0"/>
        <v>30710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30710</v>
      </c>
      <c r="H7" s="11">
        <v>16760</v>
      </c>
      <c r="I7" s="11">
        <v>0</v>
      </c>
      <c r="J7" s="11">
        <v>13950</v>
      </c>
      <c r="K7" s="11">
        <v>13210</v>
      </c>
      <c r="L7" s="11">
        <f t="shared" si="3"/>
        <v>17500</v>
      </c>
      <c r="M7" s="11">
        <v>0</v>
      </c>
      <c r="N7" s="11">
        <v>0</v>
      </c>
      <c r="O7" s="11">
        <v>17500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3200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3200</v>
      </c>
      <c r="H8" s="11">
        <v>700</v>
      </c>
      <c r="I8" s="11">
        <v>1000</v>
      </c>
      <c r="J8" s="11">
        <v>1500</v>
      </c>
      <c r="K8" s="11">
        <v>1700</v>
      </c>
      <c r="L8" s="11">
        <f t="shared" si="3"/>
        <v>1500</v>
      </c>
      <c r="M8" s="11">
        <v>0</v>
      </c>
      <c r="N8" s="11">
        <v>0</v>
      </c>
      <c r="O8" s="11">
        <v>1500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391578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391578</v>
      </c>
      <c r="H9" s="11">
        <v>384878</v>
      </c>
      <c r="I9" s="11">
        <v>0</v>
      </c>
      <c r="J9" s="11">
        <v>6700</v>
      </c>
      <c r="K9" s="11">
        <v>16400</v>
      </c>
      <c r="L9" s="11">
        <f t="shared" si="3"/>
        <v>375178</v>
      </c>
      <c r="M9" s="11">
        <v>0</v>
      </c>
      <c r="N9" s="11">
        <v>0</v>
      </c>
      <c r="O9" s="11">
        <v>374878</v>
      </c>
      <c r="P9" s="11">
        <v>0</v>
      </c>
      <c r="Q9" s="10">
        <v>300</v>
      </c>
    </row>
    <row r="10" spans="1:17" ht="15" customHeight="1" x14ac:dyDescent="0.15">
      <c r="A10" s="13" t="s">
        <v>7</v>
      </c>
      <c r="B10" s="12">
        <f t="shared" si="0"/>
        <v>57071</v>
      </c>
      <c r="C10" s="11">
        <f t="shared" si="1"/>
        <v>71</v>
      </c>
      <c r="D10" s="11">
        <v>0</v>
      </c>
      <c r="E10" s="11">
        <v>0</v>
      </c>
      <c r="F10" s="11">
        <v>71</v>
      </c>
      <c r="G10" s="11">
        <f t="shared" si="2"/>
        <v>57000</v>
      </c>
      <c r="H10" s="11">
        <v>51800</v>
      </c>
      <c r="I10" s="11">
        <v>1000</v>
      </c>
      <c r="J10" s="11">
        <v>4200</v>
      </c>
      <c r="K10" s="11">
        <v>2600</v>
      </c>
      <c r="L10" s="11">
        <f t="shared" si="3"/>
        <v>54471</v>
      </c>
      <c r="M10" s="11">
        <v>0</v>
      </c>
      <c r="N10" s="11">
        <v>0</v>
      </c>
      <c r="O10" s="11">
        <v>54471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149450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149450</v>
      </c>
      <c r="H11" s="11">
        <v>149450</v>
      </c>
      <c r="I11" s="11">
        <v>0</v>
      </c>
      <c r="J11" s="11">
        <v>0</v>
      </c>
      <c r="K11" s="11">
        <v>16800</v>
      </c>
      <c r="L11" s="11">
        <f t="shared" si="3"/>
        <v>132650</v>
      </c>
      <c r="M11" s="11">
        <v>0</v>
      </c>
      <c r="N11" s="11">
        <v>0</v>
      </c>
      <c r="O11" s="11">
        <v>132650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52200</v>
      </c>
      <c r="C12" s="11">
        <f t="shared" si="1"/>
        <v>0</v>
      </c>
      <c r="D12" s="11">
        <v>0</v>
      </c>
      <c r="E12" s="11">
        <v>0</v>
      </c>
      <c r="F12" s="11">
        <v>0</v>
      </c>
      <c r="G12" s="11">
        <f t="shared" si="2"/>
        <v>52200</v>
      </c>
      <c r="H12" s="11">
        <v>37700</v>
      </c>
      <c r="I12" s="11">
        <v>0</v>
      </c>
      <c r="J12" s="11">
        <v>14500</v>
      </c>
      <c r="K12" s="11">
        <v>32000</v>
      </c>
      <c r="L12" s="11">
        <f t="shared" si="3"/>
        <v>20200</v>
      </c>
      <c r="M12" s="11">
        <v>0</v>
      </c>
      <c r="N12" s="11">
        <v>0</v>
      </c>
      <c r="O12" s="11">
        <v>19700</v>
      </c>
      <c r="P12" s="11">
        <v>0</v>
      </c>
      <c r="Q12" s="10">
        <v>500</v>
      </c>
    </row>
    <row r="13" spans="1:17" ht="15" customHeight="1" x14ac:dyDescent="0.15">
      <c r="A13" s="13" t="s">
        <v>4</v>
      </c>
      <c r="B13" s="12">
        <f t="shared" si="0"/>
        <v>101751</v>
      </c>
      <c r="C13" s="11">
        <f t="shared" si="1"/>
        <v>7051</v>
      </c>
      <c r="D13" s="11">
        <v>0</v>
      </c>
      <c r="E13" s="11">
        <v>2000</v>
      </c>
      <c r="F13" s="11">
        <v>5051</v>
      </c>
      <c r="G13" s="11">
        <f t="shared" si="2"/>
        <v>94700</v>
      </c>
      <c r="H13" s="11">
        <v>22600</v>
      </c>
      <c r="I13" s="11">
        <v>57100</v>
      </c>
      <c r="J13" s="11">
        <v>15000</v>
      </c>
      <c r="K13" s="11">
        <v>42651</v>
      </c>
      <c r="L13" s="11">
        <f t="shared" si="3"/>
        <v>59100</v>
      </c>
      <c r="M13" s="11">
        <v>0</v>
      </c>
      <c r="N13" s="11">
        <v>1900</v>
      </c>
      <c r="O13" s="11">
        <v>57100</v>
      </c>
      <c r="P13" s="11">
        <v>0</v>
      </c>
      <c r="Q13" s="10">
        <v>100</v>
      </c>
    </row>
    <row r="14" spans="1:17" ht="15" customHeight="1" x14ac:dyDescent="0.15">
      <c r="A14" s="13" t="s">
        <v>3</v>
      </c>
      <c r="B14" s="12">
        <f t="shared" si="0"/>
        <v>89025</v>
      </c>
      <c r="C14" s="11">
        <f t="shared" si="1"/>
        <v>26300</v>
      </c>
      <c r="D14" s="11">
        <v>0</v>
      </c>
      <c r="E14" s="11">
        <v>23800</v>
      </c>
      <c r="F14" s="11">
        <v>2500</v>
      </c>
      <c r="G14" s="11">
        <f t="shared" si="2"/>
        <v>62725</v>
      </c>
      <c r="H14" s="11">
        <v>54410</v>
      </c>
      <c r="I14" s="11">
        <v>315</v>
      </c>
      <c r="J14" s="11">
        <v>8000</v>
      </c>
      <c r="K14" s="11">
        <v>13950</v>
      </c>
      <c r="L14" s="11">
        <f t="shared" si="3"/>
        <v>75075</v>
      </c>
      <c r="M14" s="11">
        <v>0</v>
      </c>
      <c r="N14" s="11">
        <v>0</v>
      </c>
      <c r="O14" s="11">
        <v>71665</v>
      </c>
      <c r="P14" s="11">
        <v>0</v>
      </c>
      <c r="Q14" s="10">
        <v>3410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1994373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1994373</v>
      </c>
      <c r="H16" s="11">
        <f>SUM(H6:H7)</f>
        <v>514386</v>
      </c>
      <c r="I16" s="11">
        <f>SUM(I6:I7)</f>
        <v>2150</v>
      </c>
      <c r="J16" s="11">
        <f>SUM(J6:J7)</f>
        <v>1477837</v>
      </c>
      <c r="K16" s="11">
        <f>SUM(K6:K7)</f>
        <v>1510249</v>
      </c>
      <c r="L16" s="11">
        <f>SUM(M16:Q16)</f>
        <v>484124</v>
      </c>
      <c r="M16" s="11">
        <f>SUM(M6:M7)</f>
        <v>0</v>
      </c>
      <c r="N16" s="11">
        <f>SUM(N6:N7)</f>
        <v>105000</v>
      </c>
      <c r="O16" s="11">
        <f>SUM(O6:O7)</f>
        <v>375510</v>
      </c>
      <c r="P16" s="11">
        <f>SUM(P6:P7)</f>
        <v>0</v>
      </c>
      <c r="Q16" s="10">
        <f>SUM(Q6:Q7)</f>
        <v>3614</v>
      </c>
    </row>
    <row r="17" spans="1:17" ht="15" customHeight="1" x14ac:dyDescent="0.15">
      <c r="A17" s="13" t="s">
        <v>1</v>
      </c>
      <c r="B17" s="12">
        <f>+C17+G17</f>
        <v>844275</v>
      </c>
      <c r="C17" s="11">
        <f>SUM(D17:F17)</f>
        <v>33422</v>
      </c>
      <c r="D17" s="11">
        <f>SUM(D8:D14)</f>
        <v>0</v>
      </c>
      <c r="E17" s="11">
        <f>SUM(E8:E14)</f>
        <v>25800</v>
      </c>
      <c r="F17" s="11">
        <f>SUM(F8:F14)</f>
        <v>7622</v>
      </c>
      <c r="G17" s="11">
        <f>SUM(H17:J17)</f>
        <v>810853</v>
      </c>
      <c r="H17" s="11">
        <f>SUM(H8:H14)</f>
        <v>701538</v>
      </c>
      <c r="I17" s="11">
        <f>SUM(I8:I14)</f>
        <v>59415</v>
      </c>
      <c r="J17" s="11">
        <f>SUM(J8:J14)</f>
        <v>49900</v>
      </c>
      <c r="K17" s="11">
        <f>SUM(K8:K14)</f>
        <v>126101</v>
      </c>
      <c r="L17" s="11">
        <f>SUM(M17:Q17)</f>
        <v>718174</v>
      </c>
      <c r="M17" s="11">
        <f>SUM(M8:M14)</f>
        <v>0</v>
      </c>
      <c r="N17" s="11">
        <f>SUM(N8:N14)</f>
        <v>1900</v>
      </c>
      <c r="O17" s="11">
        <f>SUM(O8:O14)</f>
        <v>711964</v>
      </c>
      <c r="P17" s="11">
        <f>SUM(P8:P14)</f>
        <v>0</v>
      </c>
      <c r="Q17" s="10">
        <f>SUM(Q8:Q14)</f>
        <v>4310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2838648</v>
      </c>
      <c r="C19" s="4">
        <f>SUM(D19:F19)</f>
        <v>33422</v>
      </c>
      <c r="D19" s="3">
        <f>SUM(D16:D17)</f>
        <v>0</v>
      </c>
      <c r="E19" s="3">
        <f>SUM(E16:E17)</f>
        <v>25800</v>
      </c>
      <c r="F19" s="3">
        <f>SUM(F16:F17)</f>
        <v>7622</v>
      </c>
      <c r="G19" s="4">
        <f>SUM(H19:J19)</f>
        <v>2805226</v>
      </c>
      <c r="H19" s="3">
        <f>SUM(H16:H17)</f>
        <v>1215924</v>
      </c>
      <c r="I19" s="3">
        <f>SUM(I16:I17)</f>
        <v>61565</v>
      </c>
      <c r="J19" s="3">
        <f>SUM(J16:J17)</f>
        <v>1527737</v>
      </c>
      <c r="K19" s="4">
        <f>SUM(K16:K17)</f>
        <v>1636350</v>
      </c>
      <c r="L19" s="3">
        <f>SUM(M19:Q19)</f>
        <v>1202298</v>
      </c>
      <c r="M19" s="3">
        <f>SUM(M16:M17)</f>
        <v>0</v>
      </c>
      <c r="N19" s="3">
        <f>SUM(N16:N17)</f>
        <v>106900</v>
      </c>
      <c r="O19" s="3">
        <f>SUM(O16:O17)</f>
        <v>1087474</v>
      </c>
      <c r="P19" s="3">
        <f>SUM(P16:P17)</f>
        <v>0</v>
      </c>
      <c r="Q19" s="2">
        <f>SUM(Q16:Q17)</f>
        <v>7924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2018-12-26T02:44:07Z</dcterms:modified>
</cp:coreProperties>
</file>