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G7" i="3"/>
  <c r="B7" i="3" s="1"/>
  <c r="L7" i="3"/>
  <c r="B8" i="3"/>
  <c r="C8" i="3"/>
  <c r="G8" i="3"/>
  <c r="L8" i="3"/>
  <c r="C9" i="3"/>
  <c r="G9" i="3"/>
  <c r="B9" i="3" s="1"/>
  <c r="L9" i="3"/>
  <c r="C10" i="3"/>
  <c r="G10" i="3"/>
  <c r="B10" i="3" s="1"/>
  <c r="L10" i="3"/>
  <c r="C11" i="3"/>
  <c r="G11" i="3"/>
  <c r="B11" i="3" s="1"/>
  <c r="L11" i="3"/>
  <c r="C12" i="3"/>
  <c r="B12" i="3" s="1"/>
  <c r="G12" i="3"/>
  <c r="L12" i="3"/>
  <c r="C13" i="3"/>
  <c r="G13" i="3"/>
  <c r="B13" i="3" s="1"/>
  <c r="L13" i="3"/>
  <c r="C14" i="3"/>
  <c r="B14" i="3" s="1"/>
  <c r="G14" i="3"/>
  <c r="L14" i="3"/>
  <c r="D16" i="3"/>
  <c r="C16" i="3" s="1"/>
  <c r="B16" i="3" s="1"/>
  <c r="E16" i="3"/>
  <c r="E19" i="3" s="1"/>
  <c r="F16" i="3"/>
  <c r="H16" i="3"/>
  <c r="I16" i="3"/>
  <c r="J16" i="3"/>
  <c r="G16" i="3" s="1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H17" i="3"/>
  <c r="I17" i="3"/>
  <c r="J17" i="3"/>
  <c r="G17" i="3" s="1"/>
  <c r="K17" i="3"/>
  <c r="M17" i="3"/>
  <c r="L17" i="3" s="1"/>
  <c r="N17" i="3"/>
  <c r="O17" i="3"/>
  <c r="P17" i="3"/>
  <c r="Q17" i="3"/>
  <c r="D19" i="3"/>
  <c r="F19" i="3"/>
  <c r="H19" i="3"/>
  <c r="I19" i="3"/>
  <c r="J19" i="3"/>
  <c r="G19" i="3" s="1"/>
  <c r="K19" i="3"/>
  <c r="N19" i="3"/>
  <c r="O19" i="3"/>
  <c r="P19" i="3"/>
  <c r="Q19" i="3"/>
  <c r="B6" i="2"/>
  <c r="C6" i="2"/>
  <c r="G6" i="2"/>
  <c r="L6" i="2"/>
  <c r="B7" i="2"/>
  <c r="C7" i="2"/>
  <c r="G7" i="2"/>
  <c r="L7" i="2"/>
  <c r="B8" i="2"/>
  <c r="C8" i="2"/>
  <c r="G8" i="2"/>
  <c r="L8" i="2"/>
  <c r="B9" i="2"/>
  <c r="C9" i="2"/>
  <c r="G9" i="2"/>
  <c r="L9" i="2"/>
  <c r="B10" i="2"/>
  <c r="C10" i="2"/>
  <c r="G10" i="2"/>
  <c r="L10" i="2"/>
  <c r="B11" i="2"/>
  <c r="C11" i="2"/>
  <c r="G11" i="2"/>
  <c r="L11" i="2"/>
  <c r="B12" i="2"/>
  <c r="C12" i="2"/>
  <c r="G12" i="2"/>
  <c r="L12" i="2"/>
  <c r="B13" i="2"/>
  <c r="C13" i="2"/>
  <c r="G13" i="2"/>
  <c r="L13" i="2"/>
  <c r="B14" i="2"/>
  <c r="C14" i="2"/>
  <c r="G14" i="2"/>
  <c r="L14" i="2"/>
  <c r="D16" i="2"/>
  <c r="C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E17" i="2"/>
  <c r="F17" i="2"/>
  <c r="F19" i="2" s="1"/>
  <c r="H17" i="2"/>
  <c r="I17" i="2"/>
  <c r="J17" i="2"/>
  <c r="G17" i="2" s="1"/>
  <c r="K17" i="2"/>
  <c r="M17" i="2"/>
  <c r="L17" i="2" s="1"/>
  <c r="N17" i="2"/>
  <c r="O17" i="2"/>
  <c r="P17" i="2"/>
  <c r="Q17" i="2"/>
  <c r="D19" i="2"/>
  <c r="C19" i="2" s="1"/>
  <c r="E19" i="2"/>
  <c r="H19" i="2"/>
  <c r="I19" i="2"/>
  <c r="K19" i="2"/>
  <c r="M19" i="2"/>
  <c r="L19" i="2" s="1"/>
  <c r="N19" i="2"/>
  <c r="O19" i="2"/>
  <c r="P19" i="2"/>
  <c r="Q19" i="2"/>
  <c r="C19" i="3" l="1"/>
  <c r="B19" i="3" s="1"/>
  <c r="M19" i="3"/>
  <c r="L19" i="3" s="1"/>
  <c r="B16" i="2"/>
  <c r="B17" i="2"/>
  <c r="J19" i="2"/>
  <c r="G19" i="2" s="1"/>
  <c r="B19" i="2" s="1"/>
</calcChain>
</file>

<file path=xl/sharedStrings.xml><?xml version="1.0" encoding="utf-8"?>
<sst xmlns="http://schemas.openxmlformats.org/spreadsheetml/2006/main" count="149" uniqueCount="102">
  <si>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</si>
  <si>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</si>
  <si>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</si>
  <si>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</si>
  <si>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</si>
  <si>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</si>
  <si>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</si>
  <si>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</si>
  <si>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</si>
  <si>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</si>
  <si>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</si>
  <si>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</si>
  <si>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</si>
  <si>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</si>
  <si>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</si>
  <si>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</si>
  <si>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</si>
  <si>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</si>
  <si>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</si>
  <si>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</si>
  <si>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</si>
  <si>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</si>
  <si>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</si>
  <si>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</si>
  <si>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</si>
  <si>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</si>
  <si>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</si>
  <si>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</si>
  <si>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</si>
  <si>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</si>
  <si>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</si>
  <si>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</si>
  <si>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</si>
  <si>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30年  12月分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</si>
  <si>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</si>
  <si>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</si>
  <si>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</si>
  <si>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</si>
  <si>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</si>
  <si>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</si>
  <si>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</si>
  <si>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</si>
  <si>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</si>
  <si>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</si>
  <si>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</si>
  <si>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</si>
  <si>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</si>
  <si>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</si>
  <si>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</si>
  <si>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</si>
  <si>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</si>
  <si>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</si>
  <si>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</si>
  <si>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</si>
  <si>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</si>
  <si>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</si>
  <si>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</si>
  <si>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</si>
  <si>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</si>
  <si>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</si>
  <si>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</si>
  <si>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</si>
  <si>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</si>
  <si>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</si>
  <si>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</si>
  <si>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</si>
  <si>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</si>
  <si>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</si>
  <si>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</si>
  <si>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</si>
  <si>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</si>
  <si>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</si>
  <si>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</si>
  <si>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</si>
  <si>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</si>
  <si>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</si>
  <si>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</si>
  <si>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</si>
  <si>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</si>
  <si>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</si>
  <si>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</si>
  <si>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</si>
  <si>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</si>
  <si>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</si>
  <si>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</si>
  <si>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</si>
  <si>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</si>
  <si>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</si>
  <si>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</si>
  <si>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</si>
  <si>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</si>
  <si>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</si>
  <si>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</si>
  <si>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</si>
  <si>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</si>
  <si>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</si>
  <si>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</si>
  <si>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</si>
  <si>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</si>
  <si>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</si>
  <si>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平成  30年  12月分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</si>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</sst>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0" t="s">
        <v>101</v>
      </c>
      <c r="I1" s="1" t="s">
        <v>100</v>
      </c>
    </row>
    <row r="2" spans="1:13" ht="15" customHeight="1" thickBot="1" x14ac:dyDescent="0.2">
      <c r="M2" s="29" t="s">
        <v>39</v>
      </c>
    </row>
    <row r="3" spans="1:13" s="18" customFormat="1" ht="15" customHeight="1" x14ac:dyDescent="0.15">
      <c r="A3" s="28"/>
      <c r="B3" s="27"/>
      <c r="C3" s="55" t="s">
        <v>99</v>
      </c>
      <c r="D3" s="56"/>
      <c r="E3" s="56"/>
      <c r="F3" s="56"/>
      <c r="G3" s="56"/>
      <c r="H3" s="56"/>
      <c r="I3" s="56"/>
      <c r="J3" s="56"/>
      <c r="K3" s="57"/>
      <c r="L3" s="55" t="s">
        <v>98</v>
      </c>
      <c r="M3" s="58"/>
    </row>
    <row r="4" spans="1:13" s="18" customFormat="1" ht="15" customHeight="1" thickBot="1" x14ac:dyDescent="0.2">
      <c r="A4" s="26"/>
      <c r="B4" s="54" t="s">
        <v>0</v>
      </c>
      <c r="C4" s="52" t="s">
        <v>11</v>
      </c>
      <c r="D4" s="53" t="s">
        <v>10</v>
      </c>
      <c r="E4" s="53" t="s">
        <v>9</v>
      </c>
      <c r="F4" s="52" t="s">
        <v>8</v>
      </c>
      <c r="G4" s="52" t="s">
        <v>7</v>
      </c>
      <c r="H4" s="24" t="s">
        <v>6</v>
      </c>
      <c r="I4" s="24" t="s">
        <v>97</v>
      </c>
      <c r="J4" s="24" t="s">
        <v>96</v>
      </c>
      <c r="K4" s="24" t="s">
        <v>3</v>
      </c>
      <c r="L4" s="24" t="s">
        <v>16</v>
      </c>
      <c r="M4" s="23" t="s">
        <v>15</v>
      </c>
    </row>
    <row r="5" spans="1:13" s="47" customFormat="1" ht="15" customHeight="1" x14ac:dyDescent="0.15">
      <c r="A5" s="51" t="s">
        <v>95</v>
      </c>
      <c r="B5" s="50">
        <f t="shared" ref="B5:B26" si="0">SUM( C5:K5)</f>
        <v>44664</v>
      </c>
      <c r="C5" s="49">
        <v>39880</v>
      </c>
      <c r="D5" s="49">
        <v>156</v>
      </c>
      <c r="E5" s="49">
        <v>0</v>
      </c>
      <c r="F5" s="49">
        <v>437</v>
      </c>
      <c r="G5" s="49">
        <v>0</v>
      </c>
      <c r="H5" s="49">
        <v>3027</v>
      </c>
      <c r="I5" s="49">
        <v>576</v>
      </c>
      <c r="J5" s="49">
        <v>118</v>
      </c>
      <c r="K5" s="49">
        <v>470</v>
      </c>
      <c r="L5" s="49">
        <v>21707</v>
      </c>
      <c r="M5" s="48">
        <v>22957</v>
      </c>
    </row>
    <row r="6" spans="1:13" ht="15" customHeight="1" x14ac:dyDescent="0.15">
      <c r="A6" s="38" t="s">
        <v>94</v>
      </c>
      <c r="B6" s="37">
        <f t="shared" si="0"/>
        <v>14932</v>
      </c>
      <c r="C6" s="36">
        <v>9765</v>
      </c>
      <c r="D6" s="36">
        <v>0</v>
      </c>
      <c r="E6" s="36">
        <v>0</v>
      </c>
      <c r="F6" s="36">
        <v>2874</v>
      </c>
      <c r="G6" s="36">
        <v>537</v>
      </c>
      <c r="H6" s="36">
        <v>206</v>
      </c>
      <c r="I6" s="36">
        <v>689</v>
      </c>
      <c r="J6" s="36">
        <v>138</v>
      </c>
      <c r="K6" s="36">
        <v>723</v>
      </c>
      <c r="L6" s="36">
        <v>8403</v>
      </c>
      <c r="M6" s="35">
        <v>6529</v>
      </c>
    </row>
    <row r="7" spans="1:13" ht="15" customHeight="1" x14ac:dyDescent="0.15">
      <c r="A7" s="38" t="s">
        <v>93</v>
      </c>
      <c r="B7" s="37">
        <f t="shared" si="0"/>
        <v>5652</v>
      </c>
      <c r="C7" s="36">
        <v>3196</v>
      </c>
      <c r="D7" s="36">
        <v>0</v>
      </c>
      <c r="E7" s="36">
        <v>0</v>
      </c>
      <c r="F7" s="36">
        <v>0</v>
      </c>
      <c r="G7" s="36">
        <v>0</v>
      </c>
      <c r="H7" s="36">
        <v>2376</v>
      </c>
      <c r="I7" s="36">
        <v>80</v>
      </c>
      <c r="J7" s="36">
        <v>0</v>
      </c>
      <c r="K7" s="36">
        <v>0</v>
      </c>
      <c r="L7" s="36">
        <v>2986</v>
      </c>
      <c r="M7" s="35">
        <v>2666</v>
      </c>
    </row>
    <row r="8" spans="1:13" ht="15" customHeight="1" x14ac:dyDescent="0.15">
      <c r="A8" s="38" t="s">
        <v>92</v>
      </c>
      <c r="B8" s="37">
        <f t="shared" si="0"/>
        <v>8606</v>
      </c>
      <c r="C8" s="36">
        <v>8378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199</v>
      </c>
      <c r="J8" s="36">
        <v>29</v>
      </c>
      <c r="K8" s="36">
        <v>0</v>
      </c>
      <c r="L8" s="36">
        <v>3793</v>
      </c>
      <c r="M8" s="35">
        <v>4813</v>
      </c>
    </row>
    <row r="9" spans="1:13" ht="15" customHeight="1" x14ac:dyDescent="0.15">
      <c r="A9" s="38" t="s">
        <v>91</v>
      </c>
      <c r="B9" s="37">
        <f t="shared" si="0"/>
        <v>4594</v>
      </c>
      <c r="C9" s="36">
        <v>4311</v>
      </c>
      <c r="D9" s="36">
        <v>0</v>
      </c>
      <c r="E9" s="36">
        <v>0</v>
      </c>
      <c r="F9" s="36">
        <v>51</v>
      </c>
      <c r="G9" s="36">
        <v>54</v>
      </c>
      <c r="H9" s="36">
        <v>45</v>
      </c>
      <c r="I9" s="36">
        <v>122</v>
      </c>
      <c r="J9" s="36">
        <v>11</v>
      </c>
      <c r="K9" s="36">
        <v>0</v>
      </c>
      <c r="L9" s="36">
        <v>4247</v>
      </c>
      <c r="M9" s="35">
        <v>347</v>
      </c>
    </row>
    <row r="10" spans="1:13" ht="15" customHeight="1" x14ac:dyDescent="0.15">
      <c r="A10" s="38" t="s">
        <v>90</v>
      </c>
      <c r="B10" s="37">
        <f t="shared" si="0"/>
        <v>3446</v>
      </c>
      <c r="C10" s="36">
        <v>3089</v>
      </c>
      <c r="D10" s="36">
        <v>114</v>
      </c>
      <c r="E10" s="36">
        <v>0</v>
      </c>
      <c r="F10" s="36">
        <v>0</v>
      </c>
      <c r="G10" s="36">
        <v>0</v>
      </c>
      <c r="H10" s="36">
        <v>243</v>
      </c>
      <c r="I10" s="36">
        <v>0</v>
      </c>
      <c r="J10" s="36">
        <v>0</v>
      </c>
      <c r="K10" s="36">
        <v>0</v>
      </c>
      <c r="L10" s="36">
        <v>3105</v>
      </c>
      <c r="M10" s="35">
        <v>341</v>
      </c>
    </row>
    <row r="11" spans="1:13" ht="15" customHeight="1" x14ac:dyDescent="0.15">
      <c r="A11" s="38" t="s">
        <v>89</v>
      </c>
      <c r="B11" s="37">
        <f t="shared" si="0"/>
        <v>1228</v>
      </c>
      <c r="C11" s="36">
        <v>615</v>
      </c>
      <c r="D11" s="36">
        <v>413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200</v>
      </c>
      <c r="K11" s="36">
        <v>0</v>
      </c>
      <c r="L11" s="36">
        <v>1228</v>
      </c>
      <c r="M11" s="35">
        <v>0</v>
      </c>
    </row>
    <row r="12" spans="1:13" ht="15" customHeight="1" x14ac:dyDescent="0.15">
      <c r="A12" s="38" t="s">
        <v>88</v>
      </c>
      <c r="B12" s="37">
        <f t="shared" si="0"/>
        <v>2729</v>
      </c>
      <c r="C12" s="36">
        <v>1773</v>
      </c>
      <c r="D12" s="36">
        <v>0</v>
      </c>
      <c r="E12" s="36">
        <v>0</v>
      </c>
      <c r="F12" s="36">
        <v>738</v>
      </c>
      <c r="G12" s="36">
        <v>0</v>
      </c>
      <c r="H12" s="36">
        <v>218</v>
      </c>
      <c r="I12" s="36">
        <v>0</v>
      </c>
      <c r="J12" s="36">
        <v>0</v>
      </c>
      <c r="K12" s="36">
        <v>0</v>
      </c>
      <c r="L12" s="36">
        <v>1320</v>
      </c>
      <c r="M12" s="35">
        <v>1409</v>
      </c>
    </row>
    <row r="13" spans="1:13" ht="15" customHeight="1" x14ac:dyDescent="0.15">
      <c r="A13" s="38" t="s">
        <v>87</v>
      </c>
      <c r="B13" s="37">
        <f t="shared" si="0"/>
        <v>7407</v>
      </c>
      <c r="C13" s="36">
        <v>5645</v>
      </c>
      <c r="D13" s="36">
        <v>0</v>
      </c>
      <c r="E13" s="36">
        <v>0</v>
      </c>
      <c r="F13" s="36">
        <v>0</v>
      </c>
      <c r="G13" s="36">
        <v>11</v>
      </c>
      <c r="H13" s="36">
        <v>302</v>
      </c>
      <c r="I13" s="36">
        <v>0</v>
      </c>
      <c r="J13" s="36">
        <v>1449</v>
      </c>
      <c r="K13" s="36">
        <v>0</v>
      </c>
      <c r="L13" s="36">
        <v>6285</v>
      </c>
      <c r="M13" s="35">
        <v>1122</v>
      </c>
    </row>
    <row r="14" spans="1:13" ht="15" customHeight="1" x14ac:dyDescent="0.15">
      <c r="A14" s="38" t="s">
        <v>86</v>
      </c>
      <c r="B14" s="37">
        <f t="shared" si="0"/>
        <v>2608</v>
      </c>
      <c r="C14" s="36">
        <v>2347</v>
      </c>
      <c r="D14" s="36">
        <v>0</v>
      </c>
      <c r="E14" s="36">
        <v>0</v>
      </c>
      <c r="F14" s="36">
        <v>249</v>
      </c>
      <c r="G14" s="36">
        <v>0</v>
      </c>
      <c r="H14" s="36">
        <v>0</v>
      </c>
      <c r="I14" s="36">
        <v>0</v>
      </c>
      <c r="J14" s="36">
        <v>0</v>
      </c>
      <c r="K14" s="36">
        <v>12</v>
      </c>
      <c r="L14" s="36">
        <v>2093</v>
      </c>
      <c r="M14" s="35">
        <v>515</v>
      </c>
    </row>
    <row r="15" spans="1:13" ht="15" customHeight="1" x14ac:dyDescent="0.15">
      <c r="A15" s="38" t="s">
        <v>85</v>
      </c>
      <c r="B15" s="37">
        <f t="shared" si="0"/>
        <v>4357</v>
      </c>
      <c r="C15" s="36">
        <v>3891</v>
      </c>
      <c r="D15" s="36">
        <v>173</v>
      </c>
      <c r="E15" s="36">
        <v>0</v>
      </c>
      <c r="F15" s="36">
        <v>0</v>
      </c>
      <c r="G15" s="36">
        <v>0</v>
      </c>
      <c r="H15" s="36">
        <v>0</v>
      </c>
      <c r="I15" s="36">
        <v>264</v>
      </c>
      <c r="J15" s="36">
        <v>0</v>
      </c>
      <c r="K15" s="36">
        <v>29</v>
      </c>
      <c r="L15" s="36">
        <v>3951</v>
      </c>
      <c r="M15" s="35">
        <v>406</v>
      </c>
    </row>
    <row r="16" spans="1:13" ht="15" customHeight="1" x14ac:dyDescent="0.15">
      <c r="A16" s="38" t="s">
        <v>84</v>
      </c>
      <c r="B16" s="37">
        <f t="shared" si="0"/>
        <v>2942</v>
      </c>
      <c r="C16" s="36">
        <v>2300</v>
      </c>
      <c r="D16" s="36">
        <v>0</v>
      </c>
      <c r="E16" s="36">
        <v>44</v>
      </c>
      <c r="F16" s="36">
        <v>0</v>
      </c>
      <c r="G16" s="36">
        <v>0</v>
      </c>
      <c r="H16" s="36">
        <v>62</v>
      </c>
      <c r="I16" s="36">
        <v>133</v>
      </c>
      <c r="J16" s="36">
        <v>0</v>
      </c>
      <c r="K16" s="36">
        <v>403</v>
      </c>
      <c r="L16" s="36">
        <v>2031</v>
      </c>
      <c r="M16" s="35">
        <v>911</v>
      </c>
    </row>
    <row r="17" spans="1:13" ht="15" customHeight="1" x14ac:dyDescent="0.15">
      <c r="A17" s="38" t="s">
        <v>83</v>
      </c>
      <c r="B17" s="37">
        <f t="shared" si="0"/>
        <v>23394</v>
      </c>
      <c r="C17" s="36">
        <v>7331</v>
      </c>
      <c r="D17" s="36">
        <v>439</v>
      </c>
      <c r="E17" s="36">
        <v>0</v>
      </c>
      <c r="F17" s="36">
        <v>12686</v>
      </c>
      <c r="G17" s="36">
        <v>0</v>
      </c>
      <c r="H17" s="36">
        <v>1137</v>
      </c>
      <c r="I17" s="36">
        <v>349</v>
      </c>
      <c r="J17" s="36">
        <v>1452</v>
      </c>
      <c r="K17" s="36">
        <v>0</v>
      </c>
      <c r="L17" s="36">
        <v>7457</v>
      </c>
      <c r="M17" s="35">
        <v>15937</v>
      </c>
    </row>
    <row r="18" spans="1:13" ht="15" customHeight="1" x14ac:dyDescent="0.15">
      <c r="A18" s="38" t="s">
        <v>82</v>
      </c>
      <c r="B18" s="37">
        <f t="shared" si="0"/>
        <v>9455</v>
      </c>
      <c r="C18" s="36">
        <v>6170</v>
      </c>
      <c r="D18" s="36">
        <v>192</v>
      </c>
      <c r="E18" s="36">
        <v>0</v>
      </c>
      <c r="F18" s="36">
        <v>235</v>
      </c>
      <c r="G18" s="36">
        <v>0</v>
      </c>
      <c r="H18" s="36">
        <v>2316</v>
      </c>
      <c r="I18" s="36">
        <v>0</v>
      </c>
      <c r="J18" s="36">
        <v>542</v>
      </c>
      <c r="K18" s="36">
        <v>0</v>
      </c>
      <c r="L18" s="36">
        <v>6212</v>
      </c>
      <c r="M18" s="35">
        <v>3243</v>
      </c>
    </row>
    <row r="19" spans="1:13" ht="15" customHeight="1" x14ac:dyDescent="0.15">
      <c r="A19" s="38" t="s">
        <v>81</v>
      </c>
      <c r="B19" s="37">
        <f t="shared" si="0"/>
        <v>12328</v>
      </c>
      <c r="C19" s="36">
        <v>597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11632</v>
      </c>
      <c r="J19" s="36">
        <v>99</v>
      </c>
      <c r="K19" s="36">
        <v>0</v>
      </c>
      <c r="L19" s="36">
        <v>597</v>
      </c>
      <c r="M19" s="35">
        <v>11731</v>
      </c>
    </row>
    <row r="20" spans="1:13" ht="15" customHeight="1" x14ac:dyDescent="0.15">
      <c r="A20" s="38" t="s">
        <v>80</v>
      </c>
      <c r="B20" s="37">
        <f t="shared" si="0"/>
        <v>5247</v>
      </c>
      <c r="C20" s="36">
        <v>4900</v>
      </c>
      <c r="D20" s="36">
        <v>0</v>
      </c>
      <c r="E20" s="36">
        <v>0</v>
      </c>
      <c r="F20" s="36">
        <v>16</v>
      </c>
      <c r="G20" s="36">
        <v>0</v>
      </c>
      <c r="H20" s="36">
        <v>200</v>
      </c>
      <c r="I20" s="36">
        <v>0</v>
      </c>
      <c r="J20" s="36">
        <v>131</v>
      </c>
      <c r="K20" s="36">
        <v>0</v>
      </c>
      <c r="L20" s="36">
        <v>4057</v>
      </c>
      <c r="M20" s="35">
        <v>1190</v>
      </c>
    </row>
    <row r="21" spans="1:13" ht="15" customHeight="1" x14ac:dyDescent="0.15">
      <c r="A21" s="38" t="s">
        <v>79</v>
      </c>
      <c r="B21" s="37">
        <f t="shared" si="0"/>
        <v>1741</v>
      </c>
      <c r="C21" s="36">
        <v>815</v>
      </c>
      <c r="D21" s="36">
        <v>0</v>
      </c>
      <c r="E21" s="36">
        <v>0</v>
      </c>
      <c r="F21" s="36">
        <v>0</v>
      </c>
      <c r="G21" s="36">
        <v>926</v>
      </c>
      <c r="H21" s="36">
        <v>0</v>
      </c>
      <c r="I21" s="36">
        <v>0</v>
      </c>
      <c r="J21" s="36">
        <v>0</v>
      </c>
      <c r="K21" s="36">
        <v>0</v>
      </c>
      <c r="L21" s="36">
        <v>783</v>
      </c>
      <c r="M21" s="35">
        <v>958</v>
      </c>
    </row>
    <row r="22" spans="1:13" ht="15" customHeight="1" x14ac:dyDescent="0.15">
      <c r="A22" s="38" t="s">
        <v>78</v>
      </c>
      <c r="B22" s="37">
        <f t="shared" si="0"/>
        <v>4974</v>
      </c>
      <c r="C22" s="36">
        <v>2357</v>
      </c>
      <c r="D22" s="36">
        <v>0</v>
      </c>
      <c r="E22" s="36">
        <v>54</v>
      </c>
      <c r="F22" s="36">
        <v>0</v>
      </c>
      <c r="G22" s="36">
        <v>0</v>
      </c>
      <c r="H22" s="36">
        <v>535</v>
      </c>
      <c r="I22" s="36">
        <v>0</v>
      </c>
      <c r="J22" s="36">
        <v>0</v>
      </c>
      <c r="K22" s="36">
        <v>2028</v>
      </c>
      <c r="L22" s="36">
        <v>2107</v>
      </c>
      <c r="M22" s="35">
        <v>2867</v>
      </c>
    </row>
    <row r="23" spans="1:13" ht="15" customHeight="1" x14ac:dyDescent="0.15">
      <c r="A23" s="38" t="s">
        <v>77</v>
      </c>
      <c r="B23" s="37">
        <f t="shared" si="0"/>
        <v>2679</v>
      </c>
      <c r="C23" s="36">
        <v>1671</v>
      </c>
      <c r="D23" s="36">
        <v>0</v>
      </c>
      <c r="E23" s="36">
        <v>0</v>
      </c>
      <c r="F23" s="36">
        <v>0</v>
      </c>
      <c r="G23" s="36">
        <v>135</v>
      </c>
      <c r="H23" s="36">
        <v>0</v>
      </c>
      <c r="I23" s="36">
        <v>374</v>
      </c>
      <c r="J23" s="36">
        <v>64</v>
      </c>
      <c r="K23" s="36">
        <v>435</v>
      </c>
      <c r="L23" s="36">
        <v>1647</v>
      </c>
      <c r="M23" s="35">
        <v>1032</v>
      </c>
    </row>
    <row r="24" spans="1:13" ht="15" customHeight="1" x14ac:dyDescent="0.15">
      <c r="A24" s="38" t="s">
        <v>76</v>
      </c>
      <c r="B24" s="37">
        <f t="shared" si="0"/>
        <v>992</v>
      </c>
      <c r="C24" s="36">
        <v>633</v>
      </c>
      <c r="D24" s="36">
        <v>107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252</v>
      </c>
      <c r="K24" s="36">
        <v>0</v>
      </c>
      <c r="L24" s="36">
        <v>705</v>
      </c>
      <c r="M24" s="35">
        <v>287</v>
      </c>
    </row>
    <row r="25" spans="1:13" ht="15" customHeight="1" x14ac:dyDescent="0.15">
      <c r="A25" s="46" t="s">
        <v>75</v>
      </c>
      <c r="B25" s="45">
        <f t="shared" si="0"/>
        <v>971</v>
      </c>
      <c r="C25" s="44">
        <v>645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326</v>
      </c>
      <c r="J25" s="44">
        <v>0</v>
      </c>
      <c r="K25" s="44">
        <v>0</v>
      </c>
      <c r="L25" s="44">
        <v>645</v>
      </c>
      <c r="M25" s="43">
        <v>326</v>
      </c>
    </row>
    <row r="26" spans="1:13" ht="15" customHeight="1" x14ac:dyDescent="0.15">
      <c r="A26" s="42" t="s">
        <v>74</v>
      </c>
      <c r="B26" s="41">
        <f t="shared" si="0"/>
        <v>164946</v>
      </c>
      <c r="C26" s="40">
        <v>110309</v>
      </c>
      <c r="D26" s="40">
        <v>1594</v>
      </c>
      <c r="E26" s="40">
        <v>98</v>
      </c>
      <c r="F26" s="40">
        <v>17286</v>
      </c>
      <c r="G26" s="40">
        <v>1663</v>
      </c>
      <c r="H26" s="40">
        <v>10667</v>
      </c>
      <c r="I26" s="40">
        <v>14744</v>
      </c>
      <c r="J26" s="40">
        <v>4485</v>
      </c>
      <c r="K26" s="40">
        <v>4100</v>
      </c>
      <c r="L26" s="40">
        <v>85359</v>
      </c>
      <c r="M26" s="39">
        <v>79587</v>
      </c>
    </row>
    <row r="27" spans="1:13" ht="15" customHeight="1" x14ac:dyDescent="0.15">
      <c r="A27" s="38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5"/>
    </row>
    <row r="28" spans="1:13" ht="15" customHeight="1" x14ac:dyDescent="0.15">
      <c r="A28" s="38" t="s">
        <v>73</v>
      </c>
      <c r="B28" s="37">
        <f>SUM( C28:K28)</f>
        <v>2337</v>
      </c>
      <c r="C28" s="36">
        <v>2117</v>
      </c>
      <c r="D28" s="36">
        <v>0</v>
      </c>
      <c r="E28" s="36">
        <v>0</v>
      </c>
      <c r="F28" s="36">
        <v>0</v>
      </c>
      <c r="G28" s="36">
        <v>0</v>
      </c>
      <c r="H28" s="36">
        <v>220</v>
      </c>
      <c r="I28" s="36">
        <v>0</v>
      </c>
      <c r="J28" s="36">
        <v>0</v>
      </c>
      <c r="K28" s="36">
        <v>0</v>
      </c>
      <c r="L28" s="36">
        <v>1189</v>
      </c>
      <c r="M28" s="35">
        <v>1148</v>
      </c>
    </row>
    <row r="29" spans="1:13" ht="15" customHeight="1" x14ac:dyDescent="0.15">
      <c r="A29" s="46" t="s">
        <v>72</v>
      </c>
      <c r="B29" s="45">
        <f>SUM( C29:K29)</f>
        <v>2146</v>
      </c>
      <c r="C29" s="44">
        <v>2146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1966</v>
      </c>
      <c r="M29" s="43">
        <v>180</v>
      </c>
    </row>
    <row r="30" spans="1:13" ht="15" customHeight="1" x14ac:dyDescent="0.15">
      <c r="A30" s="42" t="s">
        <v>71</v>
      </c>
      <c r="B30" s="41">
        <f>SUM( C30:K30)</f>
        <v>4483</v>
      </c>
      <c r="C30" s="40">
        <v>4263</v>
      </c>
      <c r="D30" s="40">
        <v>0</v>
      </c>
      <c r="E30" s="40">
        <v>0</v>
      </c>
      <c r="F30" s="40">
        <v>0</v>
      </c>
      <c r="G30" s="40">
        <v>0</v>
      </c>
      <c r="H30" s="40">
        <v>220</v>
      </c>
      <c r="I30" s="40">
        <v>0</v>
      </c>
      <c r="J30" s="40">
        <v>0</v>
      </c>
      <c r="K30" s="40">
        <v>0</v>
      </c>
      <c r="L30" s="40">
        <v>3155</v>
      </c>
      <c r="M30" s="39">
        <v>1328</v>
      </c>
    </row>
    <row r="31" spans="1:13" ht="15" customHeight="1" x14ac:dyDescent="0.15">
      <c r="A31" s="38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5"/>
    </row>
    <row r="32" spans="1:13" ht="15" customHeight="1" x14ac:dyDescent="0.15">
      <c r="A32" s="46" t="s">
        <v>70</v>
      </c>
      <c r="B32" s="45">
        <f>SUM( C32:K32)</f>
        <v>3122</v>
      </c>
      <c r="C32" s="44">
        <v>2044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1078</v>
      </c>
      <c r="K32" s="44">
        <v>0</v>
      </c>
      <c r="L32" s="44">
        <v>1602</v>
      </c>
      <c r="M32" s="43">
        <v>1520</v>
      </c>
    </row>
    <row r="33" spans="1:13" ht="15" customHeight="1" x14ac:dyDescent="0.15">
      <c r="A33" s="42" t="s">
        <v>69</v>
      </c>
      <c r="B33" s="41">
        <f>SUM( C33:K33)</f>
        <v>3122</v>
      </c>
      <c r="C33" s="40">
        <v>2044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1078</v>
      </c>
      <c r="K33" s="40">
        <v>0</v>
      </c>
      <c r="L33" s="40">
        <v>1602</v>
      </c>
      <c r="M33" s="39">
        <v>1520</v>
      </c>
    </row>
    <row r="34" spans="1:13" ht="15" customHeight="1" x14ac:dyDescent="0.15">
      <c r="A34" s="38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5"/>
    </row>
    <row r="35" spans="1:13" ht="15" customHeight="1" x14ac:dyDescent="0.15">
      <c r="A35" s="38" t="s">
        <v>68</v>
      </c>
      <c r="B35" s="37">
        <f>SUM( C35:K35)</f>
        <v>1381</v>
      </c>
      <c r="C35" s="36">
        <v>1381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1100</v>
      </c>
      <c r="M35" s="35">
        <v>281</v>
      </c>
    </row>
    <row r="36" spans="1:13" ht="15" customHeight="1" x14ac:dyDescent="0.15">
      <c r="A36" s="46" t="s">
        <v>67</v>
      </c>
      <c r="B36" s="45">
        <f>SUM( C36:K36)</f>
        <v>132</v>
      </c>
      <c r="C36" s="44">
        <v>132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132</v>
      </c>
      <c r="M36" s="43">
        <v>0</v>
      </c>
    </row>
    <row r="37" spans="1:13" ht="15" customHeight="1" x14ac:dyDescent="0.15">
      <c r="A37" s="42" t="s">
        <v>66</v>
      </c>
      <c r="B37" s="41">
        <f>SUM( C37:K37)</f>
        <v>1513</v>
      </c>
      <c r="C37" s="40">
        <v>1513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1232</v>
      </c>
      <c r="M37" s="39">
        <v>281</v>
      </c>
    </row>
    <row r="38" spans="1:13" ht="15" customHeight="1" x14ac:dyDescent="0.15">
      <c r="A38" s="38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5"/>
    </row>
    <row r="39" spans="1:13" ht="15" customHeight="1" x14ac:dyDescent="0.15">
      <c r="A39" s="38" t="s">
        <v>65</v>
      </c>
      <c r="B39" s="37">
        <f>SUM( C39:K39)</f>
        <v>755</v>
      </c>
      <c r="C39" s="36">
        <v>721</v>
      </c>
      <c r="D39" s="36">
        <v>0</v>
      </c>
      <c r="E39" s="36">
        <v>0</v>
      </c>
      <c r="F39" s="36">
        <v>34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620</v>
      </c>
      <c r="M39" s="35">
        <v>135</v>
      </c>
    </row>
    <row r="40" spans="1:13" ht="15" customHeight="1" x14ac:dyDescent="0.15">
      <c r="A40" s="38" t="s">
        <v>64</v>
      </c>
      <c r="B40" s="37">
        <f>SUM( C40:K40)</f>
        <v>1362</v>
      </c>
      <c r="C40" s="36">
        <v>1234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128</v>
      </c>
      <c r="L40" s="36">
        <v>1234</v>
      </c>
      <c r="M40" s="35">
        <v>128</v>
      </c>
    </row>
    <row r="41" spans="1:13" ht="15" customHeight="1" x14ac:dyDescent="0.15">
      <c r="A41" s="46" t="s">
        <v>63</v>
      </c>
      <c r="B41" s="45">
        <f>SUM( C41:K41)</f>
        <v>1091</v>
      </c>
      <c r="C41" s="44">
        <v>969</v>
      </c>
      <c r="D41" s="44">
        <v>0</v>
      </c>
      <c r="E41" s="44">
        <v>0</v>
      </c>
      <c r="F41" s="44">
        <v>0</v>
      </c>
      <c r="G41" s="44">
        <v>122</v>
      </c>
      <c r="H41" s="44">
        <v>0</v>
      </c>
      <c r="I41" s="44">
        <v>0</v>
      </c>
      <c r="J41" s="44">
        <v>0</v>
      </c>
      <c r="K41" s="44">
        <v>0</v>
      </c>
      <c r="L41" s="44">
        <v>969</v>
      </c>
      <c r="M41" s="43">
        <v>122</v>
      </c>
    </row>
    <row r="42" spans="1:13" ht="15" customHeight="1" x14ac:dyDescent="0.15">
      <c r="A42" s="42" t="s">
        <v>62</v>
      </c>
      <c r="B42" s="41">
        <f>SUM( C42:K42)</f>
        <v>3208</v>
      </c>
      <c r="C42" s="40">
        <v>2924</v>
      </c>
      <c r="D42" s="40">
        <v>0</v>
      </c>
      <c r="E42" s="40">
        <v>0</v>
      </c>
      <c r="F42" s="40">
        <v>34</v>
      </c>
      <c r="G42" s="40">
        <v>122</v>
      </c>
      <c r="H42" s="40">
        <v>0</v>
      </c>
      <c r="I42" s="40">
        <v>0</v>
      </c>
      <c r="J42" s="40">
        <v>0</v>
      </c>
      <c r="K42" s="40">
        <v>128</v>
      </c>
      <c r="L42" s="40">
        <v>2823</v>
      </c>
      <c r="M42" s="39">
        <v>385</v>
      </c>
    </row>
    <row r="43" spans="1:13" ht="15" customHeight="1" x14ac:dyDescent="0.15">
      <c r="A43" s="38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</row>
    <row r="44" spans="1:13" ht="15" customHeight="1" x14ac:dyDescent="0.15">
      <c r="A44" s="38" t="s">
        <v>61</v>
      </c>
      <c r="B44" s="37">
        <f>SUM( C44:K44)</f>
        <v>324</v>
      </c>
      <c r="C44" s="36">
        <v>0</v>
      </c>
      <c r="D44" s="36">
        <v>0</v>
      </c>
      <c r="E44" s="36">
        <v>0</v>
      </c>
      <c r="F44" s="36">
        <v>124</v>
      </c>
      <c r="G44" s="36">
        <v>0</v>
      </c>
      <c r="H44" s="36">
        <v>200</v>
      </c>
      <c r="I44" s="36">
        <v>0</v>
      </c>
      <c r="J44" s="36">
        <v>0</v>
      </c>
      <c r="K44" s="36">
        <v>0</v>
      </c>
      <c r="L44" s="36">
        <v>0</v>
      </c>
      <c r="M44" s="35">
        <v>324</v>
      </c>
    </row>
    <row r="45" spans="1:13" ht="15" customHeight="1" x14ac:dyDescent="0.15">
      <c r="A45" s="38" t="s">
        <v>60</v>
      </c>
      <c r="B45" s="37">
        <f>SUM( C45:K45)</f>
        <v>240</v>
      </c>
      <c r="C45" s="36">
        <v>225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15</v>
      </c>
      <c r="K45" s="36">
        <v>0</v>
      </c>
      <c r="L45" s="36">
        <v>225</v>
      </c>
      <c r="M45" s="35">
        <v>15</v>
      </c>
    </row>
    <row r="46" spans="1:13" ht="15" customHeight="1" x14ac:dyDescent="0.15">
      <c r="A46" s="46" t="s">
        <v>59</v>
      </c>
      <c r="B46" s="45">
        <f>SUM( C46:K46)</f>
        <v>2876</v>
      </c>
      <c r="C46" s="44">
        <v>2228</v>
      </c>
      <c r="D46" s="44">
        <v>0</v>
      </c>
      <c r="E46" s="44">
        <v>30</v>
      </c>
      <c r="F46" s="44">
        <v>0</v>
      </c>
      <c r="G46" s="44">
        <v>0</v>
      </c>
      <c r="H46" s="44">
        <v>0</v>
      </c>
      <c r="I46" s="44">
        <v>0</v>
      </c>
      <c r="J46" s="44">
        <v>618</v>
      </c>
      <c r="K46" s="44">
        <v>0</v>
      </c>
      <c r="L46" s="44">
        <v>2716</v>
      </c>
      <c r="M46" s="43">
        <v>160</v>
      </c>
    </row>
    <row r="47" spans="1:13" ht="15" customHeight="1" x14ac:dyDescent="0.15">
      <c r="A47" s="42" t="s">
        <v>58</v>
      </c>
      <c r="B47" s="41">
        <f>SUM( C47:K47)</f>
        <v>3440</v>
      </c>
      <c r="C47" s="40">
        <v>2453</v>
      </c>
      <c r="D47" s="40">
        <v>0</v>
      </c>
      <c r="E47" s="40">
        <v>30</v>
      </c>
      <c r="F47" s="40">
        <v>124</v>
      </c>
      <c r="G47" s="40">
        <v>0</v>
      </c>
      <c r="H47" s="40">
        <v>200</v>
      </c>
      <c r="I47" s="40">
        <v>0</v>
      </c>
      <c r="J47" s="40">
        <v>633</v>
      </c>
      <c r="K47" s="40">
        <v>0</v>
      </c>
      <c r="L47" s="40">
        <v>2941</v>
      </c>
      <c r="M47" s="39">
        <v>499</v>
      </c>
    </row>
    <row r="48" spans="1:13" ht="15" customHeight="1" x14ac:dyDescent="0.15">
      <c r="A48" s="38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</row>
    <row r="49" spans="1:13" ht="15" customHeight="1" x14ac:dyDescent="0.15">
      <c r="A49" s="46" t="s">
        <v>57</v>
      </c>
      <c r="B49" s="45">
        <f>SUM( C49:K49)</f>
        <v>430</v>
      </c>
      <c r="C49" s="44">
        <v>430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198</v>
      </c>
      <c r="M49" s="43">
        <v>232</v>
      </c>
    </row>
    <row r="50" spans="1:13" ht="15" customHeight="1" x14ac:dyDescent="0.15">
      <c r="A50" s="42" t="s">
        <v>56</v>
      </c>
      <c r="B50" s="41">
        <f>SUM( C50:K50)</f>
        <v>430</v>
      </c>
      <c r="C50" s="40">
        <v>430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198</v>
      </c>
      <c r="M50" s="39">
        <v>232</v>
      </c>
    </row>
    <row r="51" spans="1:13" ht="15" customHeight="1" x14ac:dyDescent="0.15">
      <c r="A51" s="38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</row>
    <row r="52" spans="1:13" ht="15" customHeight="1" x14ac:dyDescent="0.15">
      <c r="A52" s="38" t="s">
        <v>55</v>
      </c>
      <c r="B52" s="37">
        <f>SUM( C52:K52)</f>
        <v>397</v>
      </c>
      <c r="C52" s="36">
        <v>397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397</v>
      </c>
      <c r="M52" s="35">
        <v>0</v>
      </c>
    </row>
    <row r="53" spans="1:13" ht="15" customHeight="1" x14ac:dyDescent="0.15">
      <c r="A53" s="38" t="s">
        <v>54</v>
      </c>
      <c r="B53" s="37">
        <f>SUM( C53:K53)</f>
        <v>751</v>
      </c>
      <c r="C53" s="36">
        <v>751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751</v>
      </c>
      <c r="M53" s="35">
        <v>0</v>
      </c>
    </row>
    <row r="54" spans="1:13" ht="15" customHeight="1" x14ac:dyDescent="0.15">
      <c r="A54" s="38" t="s">
        <v>53</v>
      </c>
      <c r="B54" s="37">
        <f>SUM( C54:K54)</f>
        <v>894</v>
      </c>
      <c r="C54" s="36">
        <v>879</v>
      </c>
      <c r="D54" s="36">
        <v>0</v>
      </c>
      <c r="E54" s="36">
        <v>15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879</v>
      </c>
      <c r="M54" s="35">
        <v>15</v>
      </c>
    </row>
    <row r="55" spans="1:13" ht="15" customHeight="1" x14ac:dyDescent="0.15">
      <c r="A55" s="38" t="s">
        <v>52</v>
      </c>
      <c r="B55" s="37">
        <f>SUM( C55:M55)</f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5">
        <v>0</v>
      </c>
    </row>
    <row r="56" spans="1:13" ht="15" customHeight="1" x14ac:dyDescent="0.15">
      <c r="A56" s="38" t="s">
        <v>51</v>
      </c>
      <c r="B56" s="37">
        <f>SUM( C56:K56)</f>
        <v>1618</v>
      </c>
      <c r="C56" s="36">
        <v>575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862</v>
      </c>
      <c r="J56" s="36">
        <v>0</v>
      </c>
      <c r="K56" s="36">
        <v>181</v>
      </c>
      <c r="L56" s="36">
        <v>575</v>
      </c>
      <c r="M56" s="35">
        <v>1043</v>
      </c>
    </row>
    <row r="57" spans="1:13" ht="15" customHeight="1" x14ac:dyDescent="0.15">
      <c r="A57" s="38" t="s">
        <v>50</v>
      </c>
      <c r="B57" s="37">
        <f>SUM( C57:K57)</f>
        <v>97</v>
      </c>
      <c r="C57" s="36">
        <v>97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97</v>
      </c>
      <c r="M57" s="35">
        <v>0</v>
      </c>
    </row>
    <row r="58" spans="1:13" ht="15" customHeight="1" x14ac:dyDescent="0.15">
      <c r="A58" s="46" t="s">
        <v>49</v>
      </c>
      <c r="B58" s="45">
        <f>SUM( C58:M58)</f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3">
        <v>0</v>
      </c>
    </row>
    <row r="59" spans="1:13" ht="15" customHeight="1" x14ac:dyDescent="0.15">
      <c r="A59" s="42" t="s">
        <v>48</v>
      </c>
      <c r="B59" s="41">
        <f>SUM( C59:K59)</f>
        <v>3757</v>
      </c>
      <c r="C59" s="40">
        <v>2699</v>
      </c>
      <c r="D59" s="40">
        <v>0</v>
      </c>
      <c r="E59" s="40">
        <v>15</v>
      </c>
      <c r="F59" s="40">
        <v>0</v>
      </c>
      <c r="G59" s="40">
        <v>0</v>
      </c>
      <c r="H59" s="40">
        <v>0</v>
      </c>
      <c r="I59" s="40">
        <v>862</v>
      </c>
      <c r="J59" s="40">
        <v>0</v>
      </c>
      <c r="K59" s="40">
        <v>181</v>
      </c>
      <c r="L59" s="40">
        <v>2699</v>
      </c>
      <c r="M59" s="39">
        <v>1058</v>
      </c>
    </row>
    <row r="60" spans="1:13" ht="15" customHeight="1" x14ac:dyDescent="0.15">
      <c r="A60" s="38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5"/>
    </row>
    <row r="61" spans="1:13" ht="15" customHeight="1" x14ac:dyDescent="0.15">
      <c r="A61" s="46" t="s">
        <v>47</v>
      </c>
      <c r="B61" s="45">
        <f>SUM( C61:K61)</f>
        <v>2049</v>
      </c>
      <c r="C61" s="44">
        <v>1444</v>
      </c>
      <c r="D61" s="44">
        <v>0</v>
      </c>
      <c r="E61" s="44">
        <v>0</v>
      </c>
      <c r="F61" s="44">
        <v>605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1184</v>
      </c>
      <c r="M61" s="43">
        <v>865</v>
      </c>
    </row>
    <row r="62" spans="1:13" ht="15" customHeight="1" x14ac:dyDescent="0.15">
      <c r="A62" s="42" t="s">
        <v>46</v>
      </c>
      <c r="B62" s="41">
        <f>SUM( C62:K62)</f>
        <v>2049</v>
      </c>
      <c r="C62" s="40">
        <v>1444</v>
      </c>
      <c r="D62" s="40">
        <v>0</v>
      </c>
      <c r="E62" s="40">
        <v>0</v>
      </c>
      <c r="F62" s="40">
        <v>605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1184</v>
      </c>
      <c r="M62" s="39">
        <v>865</v>
      </c>
    </row>
    <row r="63" spans="1:13" ht="15" customHeight="1" x14ac:dyDescent="0.15">
      <c r="A63" s="38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5"/>
    </row>
    <row r="64" spans="1:13" ht="15" customHeight="1" x14ac:dyDescent="0.15">
      <c r="A64" s="46" t="s">
        <v>45</v>
      </c>
      <c r="B64" s="45">
        <f>SUM( C64:K64)</f>
        <v>143</v>
      </c>
      <c r="C64" s="44">
        <v>143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143</v>
      </c>
      <c r="M64" s="43">
        <v>0</v>
      </c>
    </row>
    <row r="65" spans="1:13" ht="15" customHeight="1" x14ac:dyDescent="0.15">
      <c r="A65" s="42" t="s">
        <v>44</v>
      </c>
      <c r="B65" s="41">
        <f>SUM( C65:K65)</f>
        <v>143</v>
      </c>
      <c r="C65" s="40">
        <v>143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143</v>
      </c>
      <c r="M65" s="39">
        <v>0</v>
      </c>
    </row>
    <row r="66" spans="1:13" ht="15" customHeight="1" x14ac:dyDescent="0.15">
      <c r="A66" s="38"/>
      <c r="B66" s="3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5"/>
    </row>
    <row r="67" spans="1:13" ht="15" customHeight="1" x14ac:dyDescent="0.15">
      <c r="A67" s="38" t="s">
        <v>43</v>
      </c>
      <c r="B67" s="37">
        <f>SUM( C67:K67)</f>
        <v>22145</v>
      </c>
      <c r="C67" s="36">
        <v>17913</v>
      </c>
      <c r="D67" s="36">
        <v>0</v>
      </c>
      <c r="E67" s="36">
        <v>45</v>
      </c>
      <c r="F67" s="36">
        <v>763</v>
      </c>
      <c r="G67" s="36">
        <v>122</v>
      </c>
      <c r="H67" s="36">
        <v>420</v>
      </c>
      <c r="I67" s="36">
        <v>862</v>
      </c>
      <c r="J67" s="36">
        <v>1711</v>
      </c>
      <c r="K67" s="36">
        <v>309</v>
      </c>
      <c r="L67" s="36">
        <v>15977</v>
      </c>
      <c r="M67" s="35">
        <v>6168</v>
      </c>
    </row>
    <row r="68" spans="1:13" ht="15" customHeight="1" x14ac:dyDescent="0.15">
      <c r="A68" s="38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5"/>
    </row>
    <row r="69" spans="1:13" ht="15" customHeight="1" thickBot="1" x14ac:dyDescent="0.2">
      <c r="A69" s="34" t="s">
        <v>42</v>
      </c>
      <c r="B69" s="33">
        <f>SUM( C69:K69)</f>
        <v>187091</v>
      </c>
      <c r="C69" s="32">
        <v>128222</v>
      </c>
      <c r="D69" s="32">
        <v>1594</v>
      </c>
      <c r="E69" s="32">
        <v>143</v>
      </c>
      <c r="F69" s="32">
        <v>18049</v>
      </c>
      <c r="G69" s="32">
        <v>1785</v>
      </c>
      <c r="H69" s="32">
        <v>11087</v>
      </c>
      <c r="I69" s="32">
        <v>15606</v>
      </c>
      <c r="J69" s="32">
        <v>6196</v>
      </c>
      <c r="K69" s="32">
        <v>4409</v>
      </c>
      <c r="L69" s="32">
        <v>101336</v>
      </c>
      <c r="M69" s="31">
        <v>85755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U16" sqref="U16"/>
    </sheetView>
  </sheetViews>
  <sheetFormatPr defaultColWidth="7.625" defaultRowHeight="15" customHeight="1" x14ac:dyDescent="0.15"/>
  <cols>
    <col min="1" max="1" width="10.625" style="1" customWidth="1"/>
    <col min="2" max="3" width="7.625" style="1"/>
    <col min="4" max="4" width="6.125" style="1" customWidth="1"/>
    <col min="5" max="5" width="7.625" style="1"/>
    <col min="6" max="6" width="6.625" style="1" customWidth="1"/>
    <col min="7" max="16384" width="7.625" style="1"/>
  </cols>
  <sheetData>
    <row r="1" spans="1:17" ht="18" customHeight="1" x14ac:dyDescent="0.2">
      <c r="A1" s="1" t="s">
        <v>41</v>
      </c>
      <c r="E1" s="30" t="s">
        <v>40</v>
      </c>
      <c r="I1" s="1" t="s">
        <v>33</v>
      </c>
    </row>
    <row r="2" spans="1:17" ht="15" customHeight="1" thickBot="1" x14ac:dyDescent="0.2">
      <c r="Q2" s="29" t="s">
        <v>39</v>
      </c>
    </row>
    <row r="3" spans="1:17" s="18" customFormat="1" ht="15" customHeight="1" x14ac:dyDescent="0.15">
      <c r="A3" s="28"/>
      <c r="B3" s="27"/>
      <c r="C3" s="55" t="s">
        <v>38</v>
      </c>
      <c r="D3" s="56"/>
      <c r="E3" s="56"/>
      <c r="F3" s="56"/>
      <c r="G3" s="56"/>
      <c r="H3" s="56"/>
      <c r="I3" s="56"/>
      <c r="J3" s="57"/>
      <c r="K3" s="55" t="s">
        <v>37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128222</v>
      </c>
      <c r="C6" s="15">
        <f t="shared" ref="C6:C14" si="1">SUM(D6:F6)</f>
        <v>0</v>
      </c>
      <c r="D6" s="15">
        <v>0</v>
      </c>
      <c r="E6" s="15">
        <v>0</v>
      </c>
      <c r="F6" s="15">
        <v>0</v>
      </c>
      <c r="G6" s="15">
        <f t="shared" ref="G6:G14" si="2">SUM(H6:J6)</f>
        <v>128222</v>
      </c>
      <c r="H6" s="15">
        <v>45582</v>
      </c>
      <c r="I6" s="15">
        <v>0</v>
      </c>
      <c r="J6" s="15">
        <v>82640</v>
      </c>
      <c r="K6" s="15">
        <v>95370</v>
      </c>
      <c r="L6" s="15">
        <f t="shared" ref="L6:L14" si="3">SUM(M6:Q6)</f>
        <v>32852</v>
      </c>
      <c r="M6" s="15">
        <v>384</v>
      </c>
      <c r="N6" s="15">
        <v>18030</v>
      </c>
      <c r="O6" s="15">
        <v>13671</v>
      </c>
      <c r="P6" s="15">
        <v>137</v>
      </c>
      <c r="Q6" s="14">
        <v>630</v>
      </c>
    </row>
    <row r="7" spans="1:17" ht="15" customHeight="1" x14ac:dyDescent="0.15">
      <c r="A7" s="13" t="s">
        <v>10</v>
      </c>
      <c r="B7" s="12">
        <f t="shared" si="0"/>
        <v>1594</v>
      </c>
      <c r="C7" s="11">
        <f t="shared" si="1"/>
        <v>107</v>
      </c>
      <c r="D7" s="11">
        <v>0</v>
      </c>
      <c r="E7" s="11">
        <v>107</v>
      </c>
      <c r="F7" s="11">
        <v>0</v>
      </c>
      <c r="G7" s="11">
        <f t="shared" si="2"/>
        <v>1487</v>
      </c>
      <c r="H7" s="11">
        <v>0</v>
      </c>
      <c r="I7" s="11">
        <v>276</v>
      </c>
      <c r="J7" s="11">
        <v>1211</v>
      </c>
      <c r="K7" s="11">
        <v>1594</v>
      </c>
      <c r="L7" s="11">
        <f t="shared" si="3"/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143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143</v>
      </c>
      <c r="H8" s="11">
        <v>0</v>
      </c>
      <c r="I8" s="11">
        <v>0</v>
      </c>
      <c r="J8" s="11">
        <v>143</v>
      </c>
      <c r="K8" s="11">
        <v>30</v>
      </c>
      <c r="L8" s="11">
        <f t="shared" si="3"/>
        <v>113</v>
      </c>
      <c r="M8" s="11">
        <v>0</v>
      </c>
      <c r="N8" s="11">
        <v>0</v>
      </c>
      <c r="O8" s="11">
        <v>59</v>
      </c>
      <c r="P8" s="11">
        <v>0</v>
      </c>
      <c r="Q8" s="10">
        <v>54</v>
      </c>
    </row>
    <row r="9" spans="1:17" ht="15" customHeight="1" x14ac:dyDescent="0.15">
      <c r="A9" s="13" t="s">
        <v>8</v>
      </c>
      <c r="B9" s="12">
        <f t="shared" si="0"/>
        <v>18049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18049</v>
      </c>
      <c r="H9" s="11">
        <v>17909</v>
      </c>
      <c r="I9" s="11">
        <v>0</v>
      </c>
      <c r="J9" s="11">
        <v>140</v>
      </c>
      <c r="K9" s="11">
        <v>279</v>
      </c>
      <c r="L9" s="11">
        <f t="shared" si="3"/>
        <v>17770</v>
      </c>
      <c r="M9" s="11">
        <v>0</v>
      </c>
      <c r="N9" s="11">
        <v>40</v>
      </c>
      <c r="O9" s="11">
        <v>17663</v>
      </c>
      <c r="P9" s="11">
        <v>51</v>
      </c>
      <c r="Q9" s="10">
        <v>16</v>
      </c>
    </row>
    <row r="10" spans="1:17" ht="15" customHeight="1" x14ac:dyDescent="0.15">
      <c r="A10" s="13" t="s">
        <v>7</v>
      </c>
      <c r="B10" s="12">
        <f t="shared" si="0"/>
        <v>1785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1785</v>
      </c>
      <c r="H10" s="11">
        <v>1248</v>
      </c>
      <c r="I10" s="11">
        <v>0</v>
      </c>
      <c r="J10" s="11">
        <v>537</v>
      </c>
      <c r="K10" s="11">
        <v>0</v>
      </c>
      <c r="L10" s="11">
        <f t="shared" si="3"/>
        <v>1785</v>
      </c>
      <c r="M10" s="11">
        <v>0</v>
      </c>
      <c r="N10" s="11">
        <v>54</v>
      </c>
      <c r="O10" s="11">
        <v>1731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11087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11087</v>
      </c>
      <c r="H11" s="11">
        <v>10424</v>
      </c>
      <c r="I11" s="11">
        <v>107</v>
      </c>
      <c r="J11" s="11">
        <v>556</v>
      </c>
      <c r="K11" s="11">
        <v>787</v>
      </c>
      <c r="L11" s="11">
        <f t="shared" si="3"/>
        <v>10300</v>
      </c>
      <c r="M11" s="11">
        <v>0</v>
      </c>
      <c r="N11" s="11">
        <v>0</v>
      </c>
      <c r="O11" s="11">
        <v>10273</v>
      </c>
      <c r="P11" s="11">
        <v>0</v>
      </c>
      <c r="Q11" s="10">
        <v>27</v>
      </c>
    </row>
    <row r="12" spans="1:17" ht="15" customHeight="1" x14ac:dyDescent="0.15">
      <c r="A12" s="13" t="s">
        <v>5</v>
      </c>
      <c r="B12" s="12">
        <f t="shared" si="0"/>
        <v>15606</v>
      </c>
      <c r="C12" s="11">
        <f t="shared" si="1"/>
        <v>47</v>
      </c>
      <c r="D12" s="11">
        <v>0</v>
      </c>
      <c r="E12" s="11">
        <v>47</v>
      </c>
      <c r="F12" s="11">
        <v>0</v>
      </c>
      <c r="G12" s="11">
        <f t="shared" si="2"/>
        <v>15559</v>
      </c>
      <c r="H12" s="11">
        <v>1788</v>
      </c>
      <c r="I12" s="11">
        <v>12275</v>
      </c>
      <c r="J12" s="11">
        <v>1496</v>
      </c>
      <c r="K12" s="11">
        <v>1379</v>
      </c>
      <c r="L12" s="11">
        <f t="shared" si="3"/>
        <v>14227</v>
      </c>
      <c r="M12" s="11">
        <v>0</v>
      </c>
      <c r="N12" s="11">
        <v>0</v>
      </c>
      <c r="O12" s="11">
        <v>14227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 t="shared" si="0"/>
        <v>6196</v>
      </c>
      <c r="C13" s="11">
        <f t="shared" si="1"/>
        <v>2191</v>
      </c>
      <c r="D13" s="11">
        <v>252</v>
      </c>
      <c r="E13" s="11">
        <v>215</v>
      </c>
      <c r="F13" s="11">
        <v>1724</v>
      </c>
      <c r="G13" s="11">
        <f t="shared" si="2"/>
        <v>4005</v>
      </c>
      <c r="H13" s="11">
        <v>852</v>
      </c>
      <c r="I13" s="11">
        <v>2425</v>
      </c>
      <c r="J13" s="11">
        <v>728</v>
      </c>
      <c r="K13" s="11">
        <v>1885</v>
      </c>
      <c r="L13" s="11">
        <f t="shared" si="3"/>
        <v>4311</v>
      </c>
      <c r="M13" s="11">
        <v>0</v>
      </c>
      <c r="N13" s="11">
        <v>93</v>
      </c>
      <c r="O13" s="11">
        <v>3966</v>
      </c>
      <c r="P13" s="11">
        <v>0</v>
      </c>
      <c r="Q13" s="10">
        <v>252</v>
      </c>
    </row>
    <row r="14" spans="1:17" ht="15" customHeight="1" x14ac:dyDescent="0.15">
      <c r="A14" s="13" t="s">
        <v>3</v>
      </c>
      <c r="B14" s="12">
        <f t="shared" si="0"/>
        <v>4409</v>
      </c>
      <c r="C14" s="11">
        <f t="shared" si="1"/>
        <v>447</v>
      </c>
      <c r="D14" s="11">
        <v>0</v>
      </c>
      <c r="E14" s="11">
        <v>0</v>
      </c>
      <c r="F14" s="11">
        <v>447</v>
      </c>
      <c r="G14" s="11">
        <f t="shared" si="2"/>
        <v>3962</v>
      </c>
      <c r="H14" s="11">
        <v>1934</v>
      </c>
      <c r="I14" s="11">
        <v>1881</v>
      </c>
      <c r="J14" s="11">
        <v>147</v>
      </c>
      <c r="K14" s="11">
        <v>12</v>
      </c>
      <c r="L14" s="11">
        <f t="shared" si="3"/>
        <v>4397</v>
      </c>
      <c r="M14" s="11">
        <v>0</v>
      </c>
      <c r="N14" s="11">
        <v>62</v>
      </c>
      <c r="O14" s="11">
        <v>4335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129816</v>
      </c>
      <c r="C16" s="11">
        <f>SUM(D16:F16)</f>
        <v>107</v>
      </c>
      <c r="D16" s="11">
        <f>SUM(D6:D7)</f>
        <v>0</v>
      </c>
      <c r="E16" s="11">
        <f>SUM(E6:E7)</f>
        <v>107</v>
      </c>
      <c r="F16" s="11">
        <f>SUM(F6:F7)</f>
        <v>0</v>
      </c>
      <c r="G16" s="11">
        <f>SUM(H16:J16)</f>
        <v>129709</v>
      </c>
      <c r="H16" s="11">
        <f>SUM(H6:H7)</f>
        <v>45582</v>
      </c>
      <c r="I16" s="11">
        <f>SUM(I6:I7)</f>
        <v>276</v>
      </c>
      <c r="J16" s="11">
        <f>SUM(J6:J7)</f>
        <v>83851</v>
      </c>
      <c r="K16" s="11">
        <f>SUM(K6:K7)</f>
        <v>96964</v>
      </c>
      <c r="L16" s="11">
        <f>SUM(M16:Q16)</f>
        <v>32852</v>
      </c>
      <c r="M16" s="11">
        <f>SUM(M6:M7)</f>
        <v>384</v>
      </c>
      <c r="N16" s="11">
        <f>SUM(N6:N7)</f>
        <v>18030</v>
      </c>
      <c r="O16" s="11">
        <f>SUM(O6:O7)</f>
        <v>13671</v>
      </c>
      <c r="P16" s="11">
        <f>SUM(P6:P7)</f>
        <v>137</v>
      </c>
      <c r="Q16" s="10">
        <f>SUM(Q6:Q7)</f>
        <v>630</v>
      </c>
    </row>
    <row r="17" spans="1:17" ht="15" customHeight="1" x14ac:dyDescent="0.15">
      <c r="A17" s="13" t="s">
        <v>1</v>
      </c>
      <c r="B17" s="12">
        <f>+C17+G17</f>
        <v>57275</v>
      </c>
      <c r="C17" s="11">
        <f>SUM(D17:F17)</f>
        <v>2685</v>
      </c>
      <c r="D17" s="11">
        <f>SUM(D8:D14)</f>
        <v>252</v>
      </c>
      <c r="E17" s="11">
        <f>SUM(E8:E14)</f>
        <v>262</v>
      </c>
      <c r="F17" s="11">
        <f>SUM(F8:F14)</f>
        <v>2171</v>
      </c>
      <c r="G17" s="11">
        <f>SUM(H17:J17)</f>
        <v>54590</v>
      </c>
      <c r="H17" s="11">
        <f>SUM(H8:H14)</f>
        <v>34155</v>
      </c>
      <c r="I17" s="11">
        <f>SUM(I8:I14)</f>
        <v>16688</v>
      </c>
      <c r="J17" s="11">
        <f>SUM(J8:J14)</f>
        <v>3747</v>
      </c>
      <c r="K17" s="11">
        <f>SUM(K8:K14)</f>
        <v>4372</v>
      </c>
      <c r="L17" s="11">
        <f>SUM(M17:Q17)</f>
        <v>52903</v>
      </c>
      <c r="M17" s="11">
        <f>SUM(M8:M14)</f>
        <v>0</v>
      </c>
      <c r="N17" s="11">
        <f>SUM(N8:N14)</f>
        <v>249</v>
      </c>
      <c r="O17" s="11">
        <f>SUM(O8:O14)</f>
        <v>52254</v>
      </c>
      <c r="P17" s="11">
        <f>SUM(P8:P14)</f>
        <v>51</v>
      </c>
      <c r="Q17" s="10">
        <f>SUM(Q8:Q14)</f>
        <v>349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187091</v>
      </c>
      <c r="C19" s="4">
        <f>SUM(D19:F19)</f>
        <v>2792</v>
      </c>
      <c r="D19" s="3">
        <f>SUM(D16:D17)</f>
        <v>252</v>
      </c>
      <c r="E19" s="3">
        <f>SUM(E16:E17)</f>
        <v>369</v>
      </c>
      <c r="F19" s="3">
        <f>SUM(F16:F17)</f>
        <v>2171</v>
      </c>
      <c r="G19" s="4">
        <f>SUM(H19:J19)</f>
        <v>184299</v>
      </c>
      <c r="H19" s="3">
        <f>SUM(H16:H17)</f>
        <v>79737</v>
      </c>
      <c r="I19" s="3">
        <f>SUM(I16:I17)</f>
        <v>16964</v>
      </c>
      <c r="J19" s="3">
        <f>SUM(J16:J17)</f>
        <v>87598</v>
      </c>
      <c r="K19" s="4">
        <f>SUM(K16:K17)</f>
        <v>101336</v>
      </c>
      <c r="L19" s="3">
        <f>SUM(M19:Q19)</f>
        <v>85755</v>
      </c>
      <c r="M19" s="3">
        <f>SUM(M16:M17)</f>
        <v>384</v>
      </c>
      <c r="N19" s="3">
        <f>SUM(N16:N17)</f>
        <v>18279</v>
      </c>
      <c r="O19" s="3">
        <f>SUM(O16:O17)</f>
        <v>65925</v>
      </c>
      <c r="P19" s="3">
        <f>SUM(P16:P17)</f>
        <v>188</v>
      </c>
      <c r="Q19" s="2">
        <f>SUM(Q16:Q17)</f>
        <v>979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E1" sqref="E1"/>
    </sheetView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6" width="7.625" style="1"/>
    <col min="7" max="8" width="9.5" style="1" bestFit="1" customWidth="1"/>
    <col min="9" max="9" width="7.625" style="1"/>
    <col min="10" max="12" width="9.5" style="1" bestFit="1" customWidth="1"/>
    <col min="13" max="14" width="7.625" style="1"/>
    <col min="15" max="15" width="9.5" style="1" bestFit="1" customWidth="1"/>
    <col min="16" max="16384" width="7.625" style="1"/>
  </cols>
  <sheetData>
    <row r="1" spans="1:17" ht="18" customHeight="1" x14ac:dyDescent="0.2">
      <c r="A1" s="1" t="s">
        <v>35</v>
      </c>
      <c r="E1" s="30" t="s">
        <v>34</v>
      </c>
      <c r="I1" s="1" t="s">
        <v>33</v>
      </c>
    </row>
    <row r="2" spans="1:17" ht="15" customHeight="1" thickBot="1" x14ac:dyDescent="0.2">
      <c r="Q2" s="29" t="s">
        <v>32</v>
      </c>
    </row>
    <row r="3" spans="1:17" s="18" customFormat="1" ht="15" customHeight="1" x14ac:dyDescent="0.15">
      <c r="A3" s="28"/>
      <c r="B3" s="27"/>
      <c r="C3" s="55" t="s">
        <v>31</v>
      </c>
      <c r="D3" s="56"/>
      <c r="E3" s="56"/>
      <c r="F3" s="56"/>
      <c r="G3" s="56"/>
      <c r="H3" s="56"/>
      <c r="I3" s="56"/>
      <c r="J3" s="57"/>
      <c r="K3" s="55" t="s">
        <v>30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2316959</v>
      </c>
      <c r="C6" s="15">
        <f t="shared" ref="C6:C14" si="1">SUM(D6:F6)</f>
        <v>0</v>
      </c>
      <c r="D6" s="15">
        <v>0</v>
      </c>
      <c r="E6" s="15">
        <v>0</v>
      </c>
      <c r="F6" s="15">
        <v>0</v>
      </c>
      <c r="G6" s="15">
        <f t="shared" ref="G6:G14" si="2">SUM(H6:J6)</f>
        <v>2316959</v>
      </c>
      <c r="H6" s="15">
        <v>754325</v>
      </c>
      <c r="I6" s="15">
        <v>0</v>
      </c>
      <c r="J6" s="15">
        <v>1562634</v>
      </c>
      <c r="K6" s="15">
        <v>1611445</v>
      </c>
      <c r="L6" s="15">
        <f t="shared" ref="L6:L14" si="3">SUM(M6:Q6)</f>
        <v>705514</v>
      </c>
      <c r="M6" s="15">
        <v>12650</v>
      </c>
      <c r="N6" s="15">
        <v>373000</v>
      </c>
      <c r="O6" s="15">
        <v>310456</v>
      </c>
      <c r="P6" s="15">
        <v>3250</v>
      </c>
      <c r="Q6" s="14">
        <v>6158</v>
      </c>
    </row>
    <row r="7" spans="1:17" ht="15" customHeight="1" x14ac:dyDescent="0.15">
      <c r="A7" s="13" t="s">
        <v>10</v>
      </c>
      <c r="B7" s="12">
        <f t="shared" si="0"/>
        <v>31184</v>
      </c>
      <c r="C7" s="11">
        <f t="shared" si="1"/>
        <v>3500</v>
      </c>
      <c r="D7" s="11">
        <v>0</v>
      </c>
      <c r="E7" s="11">
        <v>3500</v>
      </c>
      <c r="F7" s="11">
        <v>0</v>
      </c>
      <c r="G7" s="11">
        <f t="shared" si="2"/>
        <v>27684</v>
      </c>
      <c r="H7" s="11">
        <v>0</v>
      </c>
      <c r="I7" s="11">
        <v>6000</v>
      </c>
      <c r="J7" s="11">
        <v>21684</v>
      </c>
      <c r="K7" s="11">
        <v>31184</v>
      </c>
      <c r="L7" s="11">
        <f t="shared" si="3"/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1150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1150</v>
      </c>
      <c r="H8" s="11">
        <v>0</v>
      </c>
      <c r="I8" s="11">
        <v>0</v>
      </c>
      <c r="J8" s="11">
        <v>1150</v>
      </c>
      <c r="K8" s="11">
        <v>300</v>
      </c>
      <c r="L8" s="11">
        <f t="shared" si="3"/>
        <v>850</v>
      </c>
      <c r="M8" s="11">
        <v>0</v>
      </c>
      <c r="N8" s="11">
        <v>0</v>
      </c>
      <c r="O8" s="11">
        <v>550</v>
      </c>
      <c r="P8" s="11">
        <v>0</v>
      </c>
      <c r="Q8" s="10">
        <v>300</v>
      </c>
    </row>
    <row r="9" spans="1:17" ht="15" customHeight="1" x14ac:dyDescent="0.15">
      <c r="A9" s="13" t="s">
        <v>8</v>
      </c>
      <c r="B9" s="12">
        <f t="shared" si="0"/>
        <v>522510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522510</v>
      </c>
      <c r="H9" s="11">
        <v>521510</v>
      </c>
      <c r="I9" s="11">
        <v>0</v>
      </c>
      <c r="J9" s="11">
        <v>1000</v>
      </c>
      <c r="K9" s="11">
        <v>5000</v>
      </c>
      <c r="L9" s="11">
        <f t="shared" si="3"/>
        <v>517510</v>
      </c>
      <c r="M9" s="11">
        <v>0</v>
      </c>
      <c r="N9" s="11">
        <v>900</v>
      </c>
      <c r="O9" s="11">
        <v>515060</v>
      </c>
      <c r="P9" s="11">
        <v>1500</v>
      </c>
      <c r="Q9" s="10">
        <v>50</v>
      </c>
    </row>
    <row r="10" spans="1:17" ht="15" customHeight="1" x14ac:dyDescent="0.15">
      <c r="A10" s="13" t="s">
        <v>7</v>
      </c>
      <c r="B10" s="12">
        <f t="shared" si="0"/>
        <v>49195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49195</v>
      </c>
      <c r="H10" s="11">
        <v>42195</v>
      </c>
      <c r="I10" s="11">
        <v>0</v>
      </c>
      <c r="J10" s="11">
        <v>7000</v>
      </c>
      <c r="K10" s="11">
        <v>0</v>
      </c>
      <c r="L10" s="11">
        <f t="shared" si="3"/>
        <v>49195</v>
      </c>
      <c r="M10" s="11">
        <v>0</v>
      </c>
      <c r="N10" s="11">
        <v>4000</v>
      </c>
      <c r="O10" s="11">
        <v>45195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209925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209925</v>
      </c>
      <c r="H11" s="11">
        <v>202375</v>
      </c>
      <c r="I11" s="11">
        <v>500</v>
      </c>
      <c r="J11" s="11">
        <v>7050</v>
      </c>
      <c r="K11" s="11">
        <v>17300</v>
      </c>
      <c r="L11" s="11">
        <f t="shared" si="3"/>
        <v>192625</v>
      </c>
      <c r="M11" s="11">
        <v>0</v>
      </c>
      <c r="N11" s="11">
        <v>0</v>
      </c>
      <c r="O11" s="11">
        <v>192325</v>
      </c>
      <c r="P11" s="11">
        <v>0</v>
      </c>
      <c r="Q11" s="10">
        <v>300</v>
      </c>
    </row>
    <row r="12" spans="1:17" ht="15" customHeight="1" x14ac:dyDescent="0.15">
      <c r="A12" s="13" t="s">
        <v>5</v>
      </c>
      <c r="B12" s="12">
        <f t="shared" si="0"/>
        <v>172861</v>
      </c>
      <c r="C12" s="11">
        <f t="shared" si="1"/>
        <v>4000</v>
      </c>
      <c r="D12" s="11">
        <v>0</v>
      </c>
      <c r="E12" s="11">
        <v>4000</v>
      </c>
      <c r="F12" s="11">
        <v>0</v>
      </c>
      <c r="G12" s="11">
        <f t="shared" si="2"/>
        <v>168861</v>
      </c>
      <c r="H12" s="11">
        <v>31142</v>
      </c>
      <c r="I12" s="11">
        <v>66800</v>
      </c>
      <c r="J12" s="11">
        <v>70919</v>
      </c>
      <c r="K12" s="11">
        <v>23741</v>
      </c>
      <c r="L12" s="11">
        <f t="shared" si="3"/>
        <v>149120</v>
      </c>
      <c r="M12" s="11">
        <v>0</v>
      </c>
      <c r="N12" s="11">
        <v>0</v>
      </c>
      <c r="O12" s="11">
        <v>149120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 t="shared" si="0"/>
        <v>157586</v>
      </c>
      <c r="C13" s="11">
        <f t="shared" si="1"/>
        <v>72642</v>
      </c>
      <c r="D13" s="11">
        <v>1932</v>
      </c>
      <c r="E13" s="11">
        <v>5905</v>
      </c>
      <c r="F13" s="11">
        <v>64805</v>
      </c>
      <c r="G13" s="11">
        <f t="shared" si="2"/>
        <v>84944</v>
      </c>
      <c r="H13" s="11">
        <v>13000</v>
      </c>
      <c r="I13" s="11">
        <v>52234</v>
      </c>
      <c r="J13" s="11">
        <v>19710</v>
      </c>
      <c r="K13" s="11">
        <v>40319</v>
      </c>
      <c r="L13" s="11">
        <f t="shared" si="3"/>
        <v>117267</v>
      </c>
      <c r="M13" s="11">
        <v>0</v>
      </c>
      <c r="N13" s="11">
        <v>8435</v>
      </c>
      <c r="O13" s="11">
        <v>106900</v>
      </c>
      <c r="P13" s="11">
        <v>0</v>
      </c>
      <c r="Q13" s="10">
        <v>1932</v>
      </c>
    </row>
    <row r="14" spans="1:17" ht="15" customHeight="1" x14ac:dyDescent="0.15">
      <c r="A14" s="13" t="s">
        <v>3</v>
      </c>
      <c r="B14" s="12">
        <f t="shared" si="0"/>
        <v>96160</v>
      </c>
      <c r="C14" s="11">
        <f t="shared" si="1"/>
        <v>20720</v>
      </c>
      <c r="D14" s="11">
        <v>0</v>
      </c>
      <c r="E14" s="11">
        <v>0</v>
      </c>
      <c r="F14" s="11">
        <v>20720</v>
      </c>
      <c r="G14" s="11">
        <f t="shared" si="2"/>
        <v>75440</v>
      </c>
      <c r="H14" s="11">
        <v>50140</v>
      </c>
      <c r="I14" s="11">
        <v>24000</v>
      </c>
      <c r="J14" s="11">
        <v>1300</v>
      </c>
      <c r="K14" s="11">
        <v>720</v>
      </c>
      <c r="L14" s="11">
        <f t="shared" si="3"/>
        <v>95440</v>
      </c>
      <c r="M14" s="11">
        <v>0</v>
      </c>
      <c r="N14" s="11">
        <v>1900</v>
      </c>
      <c r="O14" s="11">
        <v>93540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2348143</v>
      </c>
      <c r="C16" s="11">
        <f>SUM(D16:F16)</f>
        <v>3500</v>
      </c>
      <c r="D16" s="11">
        <f>SUM(D6:D7)</f>
        <v>0</v>
      </c>
      <c r="E16" s="11">
        <f>SUM(E6:E7)</f>
        <v>3500</v>
      </c>
      <c r="F16" s="11">
        <f>SUM(F6:F7)</f>
        <v>0</v>
      </c>
      <c r="G16" s="11">
        <f>SUM(H16:J16)</f>
        <v>2344643</v>
      </c>
      <c r="H16" s="11">
        <f>SUM(H6:H7)</f>
        <v>754325</v>
      </c>
      <c r="I16" s="11">
        <f>SUM(I6:I7)</f>
        <v>6000</v>
      </c>
      <c r="J16" s="11">
        <f>SUM(J6:J7)</f>
        <v>1584318</v>
      </c>
      <c r="K16" s="11">
        <f>SUM(K6:K7)</f>
        <v>1642629</v>
      </c>
      <c r="L16" s="11">
        <f>SUM(M16:Q16)</f>
        <v>705514</v>
      </c>
      <c r="M16" s="11">
        <f>SUM(M6:M7)</f>
        <v>12650</v>
      </c>
      <c r="N16" s="11">
        <f>SUM(N6:N7)</f>
        <v>373000</v>
      </c>
      <c r="O16" s="11">
        <f>SUM(O6:O7)</f>
        <v>310456</v>
      </c>
      <c r="P16" s="11">
        <f>SUM(P6:P7)</f>
        <v>3250</v>
      </c>
      <c r="Q16" s="10">
        <f>SUM(Q6:Q7)</f>
        <v>6158</v>
      </c>
    </row>
    <row r="17" spans="1:17" ht="15" customHeight="1" x14ac:dyDescent="0.15">
      <c r="A17" s="13" t="s">
        <v>1</v>
      </c>
      <c r="B17" s="12">
        <f>+C17+G17</f>
        <v>1209387</v>
      </c>
      <c r="C17" s="11">
        <f>SUM(D17:F17)</f>
        <v>97362</v>
      </c>
      <c r="D17" s="11">
        <f>SUM(D8:D14)</f>
        <v>1932</v>
      </c>
      <c r="E17" s="11">
        <f>SUM(E8:E14)</f>
        <v>9905</v>
      </c>
      <c r="F17" s="11">
        <f>SUM(F8:F14)</f>
        <v>85525</v>
      </c>
      <c r="G17" s="11">
        <f>SUM(H17:J17)</f>
        <v>1112025</v>
      </c>
      <c r="H17" s="11">
        <f>SUM(H8:H14)</f>
        <v>860362</v>
      </c>
      <c r="I17" s="11">
        <f>SUM(I8:I14)</f>
        <v>143534</v>
      </c>
      <c r="J17" s="11">
        <f>SUM(J8:J14)</f>
        <v>108129</v>
      </c>
      <c r="K17" s="11">
        <f>SUM(K8:K14)</f>
        <v>87380</v>
      </c>
      <c r="L17" s="11">
        <f>SUM(M17:Q17)</f>
        <v>1122007</v>
      </c>
      <c r="M17" s="11">
        <f>SUM(M8:M14)</f>
        <v>0</v>
      </c>
      <c r="N17" s="11">
        <f>SUM(N8:N14)</f>
        <v>15235</v>
      </c>
      <c r="O17" s="11">
        <f>SUM(O8:O14)</f>
        <v>1102690</v>
      </c>
      <c r="P17" s="11">
        <f>SUM(P8:P14)</f>
        <v>1500</v>
      </c>
      <c r="Q17" s="10">
        <f>SUM(Q8:Q14)</f>
        <v>2582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3557530</v>
      </c>
      <c r="C19" s="4">
        <f>SUM(D19:F19)</f>
        <v>100862</v>
      </c>
      <c r="D19" s="3">
        <f>SUM(D16:D17)</f>
        <v>1932</v>
      </c>
      <c r="E19" s="3">
        <f>SUM(E16:E17)</f>
        <v>13405</v>
      </c>
      <c r="F19" s="3">
        <f>SUM(F16:F17)</f>
        <v>85525</v>
      </c>
      <c r="G19" s="4">
        <f>SUM(H19:J19)</f>
        <v>3456668</v>
      </c>
      <c r="H19" s="3">
        <f>SUM(H16:H17)</f>
        <v>1614687</v>
      </c>
      <c r="I19" s="3">
        <f>SUM(I16:I17)</f>
        <v>149534</v>
      </c>
      <c r="J19" s="3">
        <f>SUM(J16:J17)</f>
        <v>1692447</v>
      </c>
      <c r="K19" s="4">
        <f>SUM(K16:K17)</f>
        <v>1730009</v>
      </c>
      <c r="L19" s="3">
        <f>SUM(M19:Q19)</f>
        <v>1827521</v>
      </c>
      <c r="M19" s="3">
        <f>SUM(M16:M17)</f>
        <v>12650</v>
      </c>
      <c r="N19" s="3">
        <f>SUM(N16:N17)</f>
        <v>388235</v>
      </c>
      <c r="O19" s="3">
        <f>SUM(O16:O17)</f>
        <v>1413146</v>
      </c>
      <c r="P19" s="3">
        <f>SUM(P16:P17)</f>
        <v>4750</v>
      </c>
      <c r="Q19" s="2">
        <f>SUM(Q16:Q17)</f>
        <v>8740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8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2019-01-31T04:15:45Z</dcterms:modified>
</cp:coreProperties>
</file>