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(1)" sheetId="4" r:id="rId1"/>
    <sheet name="(2)" sheetId="3" r:id="rId2"/>
    <sheet name="(3)" sheetId="2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C6" i="3"/>
  <c r="B6" i="3" s="1"/>
  <c r="G6" i="3"/>
  <c r="L6" i="3"/>
  <c r="C7" i="3"/>
  <c r="B7" i="3" s="1"/>
  <c r="G7" i="3"/>
  <c r="L7" i="3"/>
  <c r="C8" i="3"/>
  <c r="B8" i="3" s="1"/>
  <c r="G8" i="3"/>
  <c r="L8" i="3"/>
  <c r="C9" i="3"/>
  <c r="B9" i="3" s="1"/>
  <c r="G9" i="3"/>
  <c r="L9" i="3"/>
  <c r="C10" i="3"/>
  <c r="B10" i="3" s="1"/>
  <c r="G10" i="3"/>
  <c r="L10" i="3"/>
  <c r="C11" i="3"/>
  <c r="B11" i="3" s="1"/>
  <c r="G11" i="3"/>
  <c r="L11" i="3"/>
  <c r="C12" i="3"/>
  <c r="B12" i="3" s="1"/>
  <c r="G12" i="3"/>
  <c r="L12" i="3"/>
  <c r="C13" i="3"/>
  <c r="B13" i="3" s="1"/>
  <c r="G13" i="3"/>
  <c r="L13" i="3"/>
  <c r="C14" i="3"/>
  <c r="B14" i="3" s="1"/>
  <c r="G14" i="3"/>
  <c r="L14" i="3"/>
  <c r="D16" i="3"/>
  <c r="C16" i="3" s="1"/>
  <c r="E16" i="3"/>
  <c r="F16" i="3"/>
  <c r="H16" i="3"/>
  <c r="G16" i="3" s="1"/>
  <c r="I16" i="3"/>
  <c r="J16" i="3"/>
  <c r="K16" i="3"/>
  <c r="M16" i="3"/>
  <c r="L16" i="3" s="1"/>
  <c r="N16" i="3"/>
  <c r="O16" i="3"/>
  <c r="P16" i="3"/>
  <c r="Q16" i="3"/>
  <c r="D17" i="3"/>
  <c r="C17" i="3" s="1"/>
  <c r="B17" i="3" s="1"/>
  <c r="E17" i="3"/>
  <c r="F17" i="3"/>
  <c r="H17" i="3"/>
  <c r="I17" i="3"/>
  <c r="G17" i="3" s="1"/>
  <c r="J17" i="3"/>
  <c r="K17" i="3"/>
  <c r="M17" i="3"/>
  <c r="L17" i="3" s="1"/>
  <c r="N17" i="3"/>
  <c r="O17" i="3"/>
  <c r="P17" i="3"/>
  <c r="Q17" i="3"/>
  <c r="D19" i="3"/>
  <c r="C19" i="3" s="1"/>
  <c r="E19" i="3"/>
  <c r="F19" i="3"/>
  <c r="H19" i="3"/>
  <c r="I19" i="3"/>
  <c r="G19" i="3" s="1"/>
  <c r="J19" i="3"/>
  <c r="K19" i="3"/>
  <c r="M19" i="3"/>
  <c r="L19" i="3" s="1"/>
  <c r="N19" i="3"/>
  <c r="O19" i="3"/>
  <c r="P19" i="3"/>
  <c r="Q19" i="3"/>
  <c r="C6" i="2"/>
  <c r="B6" i="2" s="1"/>
  <c r="G6" i="2"/>
  <c r="L6" i="2"/>
  <c r="C7" i="2"/>
  <c r="B7" i="2" s="1"/>
  <c r="G7" i="2"/>
  <c r="L7" i="2"/>
  <c r="C8" i="2"/>
  <c r="B8" i="2" s="1"/>
  <c r="G8" i="2"/>
  <c r="L8" i="2"/>
  <c r="C9" i="2"/>
  <c r="B9" i="2" s="1"/>
  <c r="G9" i="2"/>
  <c r="L9" i="2"/>
  <c r="C10" i="2"/>
  <c r="B10" i="2" s="1"/>
  <c r="G10" i="2"/>
  <c r="L10" i="2"/>
  <c r="C11" i="2"/>
  <c r="B11" i="2" s="1"/>
  <c r="G11" i="2"/>
  <c r="L11" i="2"/>
  <c r="C12" i="2"/>
  <c r="B12" i="2" s="1"/>
  <c r="G12" i="2"/>
  <c r="L12" i="2"/>
  <c r="C13" i="2"/>
  <c r="B13" i="2" s="1"/>
  <c r="G13" i="2"/>
  <c r="L13" i="2"/>
  <c r="C14" i="2"/>
  <c r="B14" i="2" s="1"/>
  <c r="G14" i="2"/>
  <c r="L14" i="2"/>
  <c r="D16" i="2"/>
  <c r="C16" i="2" s="1"/>
  <c r="E16" i="2"/>
  <c r="E19" i="2" s="1"/>
  <c r="F16" i="2"/>
  <c r="H16" i="2"/>
  <c r="I16" i="2"/>
  <c r="G16" i="2" s="1"/>
  <c r="J16" i="2"/>
  <c r="K16" i="2"/>
  <c r="M16" i="2"/>
  <c r="L16" i="2" s="1"/>
  <c r="N16" i="2"/>
  <c r="O16" i="2"/>
  <c r="P16" i="2"/>
  <c r="Q16" i="2"/>
  <c r="D17" i="2"/>
  <c r="C17" i="2" s="1"/>
  <c r="B17" i="2" s="1"/>
  <c r="E17" i="2"/>
  <c r="F17" i="2"/>
  <c r="H17" i="2"/>
  <c r="I17" i="2"/>
  <c r="G17" i="2" s="1"/>
  <c r="J17" i="2"/>
  <c r="K17" i="2"/>
  <c r="K19" i="2" s="1"/>
  <c r="M17" i="2"/>
  <c r="M19" i="2" s="1"/>
  <c r="L19" i="2" s="1"/>
  <c r="N17" i="2"/>
  <c r="O17" i="2"/>
  <c r="P17" i="2"/>
  <c r="Q17" i="2"/>
  <c r="F19" i="2"/>
  <c r="H19" i="2"/>
  <c r="I19" i="2"/>
  <c r="G19" i="2" s="1"/>
  <c r="J19" i="2"/>
  <c r="N19" i="2"/>
  <c r="O19" i="2"/>
  <c r="P19" i="2"/>
  <c r="Q19" i="2"/>
  <c r="B19" i="3" l="1"/>
  <c r="B16" i="3"/>
  <c r="B16" i="2"/>
  <c r="D19" i="2"/>
  <c r="C19" i="2" s="1"/>
  <c r="B19" i="2" s="1"/>
  <c r="L17" i="2"/>
</calcChain>
</file>

<file path=xl/sharedStrings.xml><?xml version="1.0" encoding="utf-8"?>
<sst xmlns="http://schemas.openxmlformats.org/spreadsheetml/2006/main" count="149" uniqueCount="103">
  <si>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</si>
  <si>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</si>
  <si>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</si>
  <si>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</si>
  <si>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</si>
  <si>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</si>
  <si>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</si>
  <si>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</si>
  <si>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</si>
  <si>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</si>
  <si>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</si>
  <si>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</si>
  <si>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</si>
  <si>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</si>
  <si>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</si>
  <si>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</si>
  <si>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</si>
  <si>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</si>
  <si>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</si>
  <si>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</si>
  <si>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</si>
  <si>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</si>
  <si>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</si>
  <si>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</si>
  <si>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</si>
  <si>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</si>
  <si>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</si>
  <si>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</si>
  <si>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</si>
  <si>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</si>
  <si>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</si>
  <si>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</si>
  <si>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</si>
  <si>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平成  31年  1月分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</si>
  <si>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</si>
  <si>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</si>
  <si>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ｺﾝｸﾘｰﾄ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</si>
  <si>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</si>
  <si>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</si>
  <si>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</si>
  <si>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平成  31年  1月分</t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</si>
  <si>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</si>
  <si>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</si>
  <si>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合　計</t>
  </si>
  <si>
    <t>町村計</t>
  </si>
  <si>
    <t>大野郡計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</si>
  <si>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</si>
  <si>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</si>
  <si>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</si>
  <si>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</si>
  <si>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</si>
  <si>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</si>
  <si>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</si>
  <si>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</si>
  <si>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</si>
  <si>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</si>
  <si>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</si>
  <si>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</si>
  <si>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</si>
  <si>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</si>
  <si>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</si>
  <si>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</si>
  <si>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</si>
  <si>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</si>
  <si>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</si>
  <si>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</si>
  <si>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</si>
  <si>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</si>
  <si>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</si>
  <si>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</si>
  <si>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</si>
  <si>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</si>
  <si>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</si>
  <si>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</si>
  <si>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</si>
  <si>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</si>
  <si>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</si>
  <si>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</si>
  <si>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</si>
  <si>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</si>
  <si>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</si>
  <si>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</si>
  <si>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</si>
  <si>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</si>
  <si>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</si>
  <si>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</si>
  <si>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</si>
  <si>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</si>
  <si>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</si>
  <si>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</si>
  <si>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</si>
  <si>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</si>
  <si>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</si>
  <si>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</si>
  <si>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</si>
  <si>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</si>
  <si>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</si>
  <si>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</si>
  <si>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</si>
  <si>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</si>
  <si>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</si>
  <si>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平成  31年  1月分</t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</si>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</sst>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176" fontId="2" fillId="0" borderId="1" xfId="1" applyNumberFormat="1" applyFont="1" applyBorder="1"/>
    <xf numFmtId="176" fontId="2" fillId="0" borderId="2" xfId="1" applyNumberFormat="1" applyFont="1" applyBorder="1"/>
    <xf numFmtId="176" fontId="2" fillId="0" borderId="3" xfId="1" applyNumberFormat="1" applyFont="1" applyBorder="1"/>
    <xf numFmtId="0" fontId="2" fillId="0" borderId="4" xfId="1" applyFont="1" applyBorder="1" applyAlignment="1">
      <alignment horizontal="center"/>
    </xf>
    <xf numFmtId="176" fontId="2" fillId="0" borderId="5" xfId="1" applyNumberFormat="1" applyFont="1" applyBorder="1"/>
    <xf numFmtId="176" fontId="2" fillId="0" borderId="6" xfId="1" applyNumberFormat="1" applyFont="1" applyBorder="1"/>
    <xf numFmtId="176" fontId="2" fillId="0" borderId="7" xfId="1" applyNumberFormat="1" applyFont="1" applyBorder="1"/>
    <xf numFmtId="0" fontId="2" fillId="0" borderId="8" xfId="1" applyFont="1" applyBorder="1" applyAlignment="1">
      <alignment horizontal="center"/>
    </xf>
    <xf numFmtId="176" fontId="2" fillId="0" borderId="9" xfId="1" applyNumberFormat="1" applyFont="1" applyBorder="1"/>
    <xf numFmtId="176" fontId="2" fillId="0" borderId="10" xfId="1" applyNumberFormat="1" applyFont="1" applyBorder="1"/>
    <xf numFmtId="176" fontId="2" fillId="0" borderId="11" xfId="1" applyNumberFormat="1" applyFont="1" applyBorder="1"/>
    <xf numFmtId="0" fontId="2" fillId="0" borderId="12" xfId="1" applyFont="1" applyBorder="1"/>
    <xf numFmtId="176" fontId="2" fillId="0" borderId="13" xfId="1" applyNumberFormat="1" applyFont="1" applyBorder="1"/>
    <xf numFmtId="176" fontId="2" fillId="0" borderId="14" xfId="1" applyNumberFormat="1" applyFont="1" applyBorder="1"/>
    <xf numFmtId="176" fontId="2" fillId="0" borderId="15" xfId="1" applyNumberFormat="1" applyFont="1" applyBorder="1"/>
    <xf numFmtId="0" fontId="2" fillId="0" borderId="16" xfId="1" applyFont="1" applyBorder="1"/>
    <xf numFmtId="0" fontId="2" fillId="0" borderId="0" xfId="1" applyFont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5" fillId="0" borderId="0" xfId="1" applyFont="1"/>
    <xf numFmtId="0" fontId="2" fillId="0" borderId="33" xfId="1" applyFont="1" applyBorder="1"/>
    <xf numFmtId="0" fontId="2" fillId="0" borderId="34" xfId="1" applyFont="1" applyBorder="1"/>
    <xf numFmtId="0" fontId="2" fillId="0" borderId="35" xfId="1" applyFont="1" applyBorder="1"/>
    <xf numFmtId="0" fontId="2" fillId="0" borderId="36" xfId="1" applyFont="1" applyBorder="1"/>
    <xf numFmtId="0" fontId="2" fillId="0" borderId="37" xfId="1" applyFont="1" applyBorder="1"/>
    <xf numFmtId="0" fontId="2" fillId="0" borderId="38" xfId="1" applyFont="1" applyBorder="1"/>
    <xf numFmtId="0" fontId="2" fillId="0" borderId="39" xfId="1" applyFont="1" applyBorder="1"/>
    <xf numFmtId="0" fontId="2" fillId="0" borderId="40" xfId="1" applyFont="1" applyBorder="1"/>
    <xf numFmtId="0" fontId="2" fillId="0" borderId="41" xfId="1" applyFont="1" applyBorder="1"/>
    <xf numFmtId="0" fontId="2" fillId="0" borderId="42" xfId="1" applyFont="1" applyBorder="1"/>
    <xf numFmtId="0" fontId="2" fillId="0" borderId="43" xfId="1" applyFont="1" applyBorder="1"/>
    <xf numFmtId="0" fontId="2" fillId="0" borderId="44" xfId="1" applyFont="1" applyBorder="1"/>
    <xf numFmtId="0" fontId="2" fillId="0" borderId="45" xfId="1" applyFont="1" applyBorder="1"/>
    <xf numFmtId="0" fontId="2" fillId="0" borderId="46" xfId="1" applyFont="1" applyBorder="1"/>
    <xf numFmtId="0" fontId="2" fillId="0" borderId="47" xfId="1" applyFont="1" applyBorder="1"/>
    <xf numFmtId="0" fontId="2" fillId="0" borderId="48" xfId="1" applyFont="1" applyBorder="1"/>
    <xf numFmtId="0" fontId="2" fillId="0" borderId="0" xfId="1" applyFont="1" applyBorder="1"/>
    <xf numFmtId="0" fontId="2" fillId="0" borderId="49" xfId="1" applyNumberFormat="1" applyFont="1" applyBorder="1"/>
    <xf numFmtId="0" fontId="2" fillId="0" borderId="50" xfId="1" applyNumberFormat="1" applyFont="1" applyBorder="1"/>
    <xf numFmtId="0" fontId="2" fillId="0" borderId="51" xfId="1" applyNumberFormat="1" applyFont="1" applyBorder="1"/>
    <xf numFmtId="0" fontId="2" fillId="0" borderId="52" xfId="1" applyNumberFormat="1" applyFont="1" applyBorder="1"/>
    <xf numFmtId="0" fontId="2" fillId="0" borderId="14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3" xfId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75" workbookViewId="0">
      <pane xSplit="1" ySplit="4" topLeftCell="B53" activePane="bottomRight" state="frozen"/>
      <selection pane="topRight" activeCell="B1" sqref="B1"/>
      <selection pane="bottomLeft" activeCell="A5" sqref="A5"/>
      <selection pane="bottomRight" activeCell="I1" sqref="I1"/>
    </sheetView>
  </sheetViews>
  <sheetFormatPr defaultColWidth="7.625" defaultRowHeight="15" customHeight="1" x14ac:dyDescent="0.15"/>
  <cols>
    <col min="1" max="13" width="9.625" style="1" customWidth="1"/>
    <col min="14" max="16384" width="7.625" style="1"/>
  </cols>
  <sheetData>
    <row r="1" spans="1:13" ht="18" customHeight="1" x14ac:dyDescent="0.2">
      <c r="F1" s="30" t="s">
        <v>102</v>
      </c>
      <c r="I1" s="1" t="s">
        <v>101</v>
      </c>
    </row>
    <row r="2" spans="1:13" ht="15" customHeight="1" thickBot="1" x14ac:dyDescent="0.2">
      <c r="M2" s="29" t="s">
        <v>39</v>
      </c>
    </row>
    <row r="3" spans="1:13" s="18" customFormat="1" ht="15" customHeight="1" x14ac:dyDescent="0.15">
      <c r="A3" s="28"/>
      <c r="B3" s="27"/>
      <c r="C3" s="55" t="s">
        <v>100</v>
      </c>
      <c r="D3" s="56"/>
      <c r="E3" s="56"/>
      <c r="F3" s="56"/>
      <c r="G3" s="56"/>
      <c r="H3" s="56"/>
      <c r="I3" s="56"/>
      <c r="J3" s="56"/>
      <c r="K3" s="57"/>
      <c r="L3" s="55" t="s">
        <v>99</v>
      </c>
      <c r="M3" s="58"/>
    </row>
    <row r="4" spans="1:13" s="18" customFormat="1" ht="15" customHeight="1" thickBot="1" x14ac:dyDescent="0.2">
      <c r="A4" s="26"/>
      <c r="B4" s="54" t="s">
        <v>0</v>
      </c>
      <c r="C4" s="52" t="s">
        <v>11</v>
      </c>
      <c r="D4" s="53" t="s">
        <v>10</v>
      </c>
      <c r="E4" s="53" t="s">
        <v>9</v>
      </c>
      <c r="F4" s="52" t="s">
        <v>8</v>
      </c>
      <c r="G4" s="52" t="s">
        <v>7</v>
      </c>
      <c r="H4" s="24" t="s">
        <v>6</v>
      </c>
      <c r="I4" s="24" t="s">
        <v>98</v>
      </c>
      <c r="J4" s="24" t="s">
        <v>97</v>
      </c>
      <c r="K4" s="24" t="s">
        <v>3</v>
      </c>
      <c r="L4" s="24" t="s">
        <v>16</v>
      </c>
      <c r="M4" s="23" t="s">
        <v>15</v>
      </c>
    </row>
    <row r="5" spans="1:13" s="47" customFormat="1" ht="15" customHeight="1" x14ac:dyDescent="0.15">
      <c r="A5" s="51" t="s">
        <v>96</v>
      </c>
      <c r="B5" s="50">
        <f t="shared" ref="B5:B26" si="0">SUM( C5:K5)</f>
        <v>23355</v>
      </c>
      <c r="C5" s="49">
        <v>17653</v>
      </c>
      <c r="D5" s="49">
        <v>743</v>
      </c>
      <c r="E5" s="49">
        <v>132</v>
      </c>
      <c r="F5" s="49">
        <v>0</v>
      </c>
      <c r="G5" s="49">
        <v>0</v>
      </c>
      <c r="H5" s="49">
        <v>1682</v>
      </c>
      <c r="I5" s="49">
        <v>1624</v>
      </c>
      <c r="J5" s="49">
        <v>1148</v>
      </c>
      <c r="K5" s="49">
        <v>373</v>
      </c>
      <c r="L5" s="49">
        <v>14051</v>
      </c>
      <c r="M5" s="48">
        <v>9304</v>
      </c>
    </row>
    <row r="6" spans="1:13" ht="15" customHeight="1" x14ac:dyDescent="0.15">
      <c r="A6" s="38" t="s">
        <v>95</v>
      </c>
      <c r="B6" s="37">
        <f t="shared" si="0"/>
        <v>12377</v>
      </c>
      <c r="C6" s="36">
        <v>11597</v>
      </c>
      <c r="D6" s="36">
        <v>50</v>
      </c>
      <c r="E6" s="36">
        <v>0</v>
      </c>
      <c r="F6" s="36">
        <v>429</v>
      </c>
      <c r="G6" s="36">
        <v>0</v>
      </c>
      <c r="H6" s="36">
        <v>35</v>
      </c>
      <c r="I6" s="36">
        <v>266</v>
      </c>
      <c r="J6" s="36">
        <v>0</v>
      </c>
      <c r="K6" s="36">
        <v>0</v>
      </c>
      <c r="L6" s="36">
        <v>5361</v>
      </c>
      <c r="M6" s="35">
        <v>7016</v>
      </c>
    </row>
    <row r="7" spans="1:13" ht="15" customHeight="1" x14ac:dyDescent="0.15">
      <c r="A7" s="38" t="s">
        <v>94</v>
      </c>
      <c r="B7" s="37">
        <f t="shared" si="0"/>
        <v>7916</v>
      </c>
      <c r="C7" s="36">
        <v>1675</v>
      </c>
      <c r="D7" s="36">
        <v>362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5750</v>
      </c>
      <c r="K7" s="36">
        <v>129</v>
      </c>
      <c r="L7" s="36">
        <v>1966</v>
      </c>
      <c r="M7" s="35">
        <v>5950</v>
      </c>
    </row>
    <row r="8" spans="1:13" ht="15" customHeight="1" x14ac:dyDescent="0.15">
      <c r="A8" s="38" t="s">
        <v>93</v>
      </c>
      <c r="B8" s="37">
        <f t="shared" si="0"/>
        <v>3674</v>
      </c>
      <c r="C8" s="36">
        <v>2280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96</v>
      </c>
      <c r="J8" s="36">
        <v>1298</v>
      </c>
      <c r="K8" s="36">
        <v>0</v>
      </c>
      <c r="L8" s="36">
        <v>2099</v>
      </c>
      <c r="M8" s="35">
        <v>1575</v>
      </c>
    </row>
    <row r="9" spans="1:13" ht="15" customHeight="1" x14ac:dyDescent="0.15">
      <c r="A9" s="38" t="s">
        <v>92</v>
      </c>
      <c r="B9" s="37">
        <f t="shared" si="0"/>
        <v>3432</v>
      </c>
      <c r="C9" s="36">
        <v>2321</v>
      </c>
      <c r="D9" s="36">
        <v>0</v>
      </c>
      <c r="E9" s="36">
        <v>0</v>
      </c>
      <c r="F9" s="36">
        <v>913</v>
      </c>
      <c r="G9" s="36">
        <v>0</v>
      </c>
      <c r="H9" s="36">
        <v>0</v>
      </c>
      <c r="I9" s="36">
        <v>198</v>
      </c>
      <c r="J9" s="36">
        <v>0</v>
      </c>
      <c r="K9" s="36">
        <v>0</v>
      </c>
      <c r="L9" s="36">
        <v>1845</v>
      </c>
      <c r="M9" s="35">
        <v>1587</v>
      </c>
    </row>
    <row r="10" spans="1:13" ht="15" customHeight="1" x14ac:dyDescent="0.15">
      <c r="A10" s="38" t="s">
        <v>91</v>
      </c>
      <c r="B10" s="37">
        <f t="shared" si="0"/>
        <v>3651</v>
      </c>
      <c r="C10" s="36">
        <v>3307</v>
      </c>
      <c r="D10" s="36">
        <v>0</v>
      </c>
      <c r="E10" s="36">
        <v>0</v>
      </c>
      <c r="F10" s="36">
        <v>344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2604</v>
      </c>
      <c r="M10" s="35">
        <v>1047</v>
      </c>
    </row>
    <row r="11" spans="1:13" ht="15" customHeight="1" x14ac:dyDescent="0.15">
      <c r="A11" s="38" t="s">
        <v>90</v>
      </c>
      <c r="B11" s="37">
        <f t="shared" si="0"/>
        <v>444</v>
      </c>
      <c r="C11" s="36">
        <v>421</v>
      </c>
      <c r="D11" s="36">
        <v>0</v>
      </c>
      <c r="E11" s="36">
        <v>0</v>
      </c>
      <c r="F11" s="36">
        <v>23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421</v>
      </c>
      <c r="M11" s="35">
        <v>23</v>
      </c>
    </row>
    <row r="12" spans="1:13" ht="15" customHeight="1" x14ac:dyDescent="0.15">
      <c r="A12" s="38" t="s">
        <v>89</v>
      </c>
      <c r="B12" s="37">
        <f t="shared" si="0"/>
        <v>4510</v>
      </c>
      <c r="C12" s="36">
        <v>3178</v>
      </c>
      <c r="D12" s="36">
        <v>0</v>
      </c>
      <c r="E12" s="36">
        <v>640</v>
      </c>
      <c r="F12" s="36">
        <v>0</v>
      </c>
      <c r="G12" s="36">
        <v>30</v>
      </c>
      <c r="H12" s="36">
        <v>0</v>
      </c>
      <c r="I12" s="36">
        <v>193</v>
      </c>
      <c r="J12" s="36">
        <v>162</v>
      </c>
      <c r="K12" s="36">
        <v>307</v>
      </c>
      <c r="L12" s="36">
        <v>1786</v>
      </c>
      <c r="M12" s="35">
        <v>2724</v>
      </c>
    </row>
    <row r="13" spans="1:13" ht="15" customHeight="1" x14ac:dyDescent="0.15">
      <c r="A13" s="38" t="s">
        <v>88</v>
      </c>
      <c r="B13" s="37">
        <f t="shared" si="0"/>
        <v>3887</v>
      </c>
      <c r="C13" s="36">
        <v>3402</v>
      </c>
      <c r="D13" s="36">
        <v>149</v>
      </c>
      <c r="E13" s="36">
        <v>0</v>
      </c>
      <c r="F13" s="36">
        <v>336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2579</v>
      </c>
      <c r="M13" s="35">
        <v>1308</v>
      </c>
    </row>
    <row r="14" spans="1:13" ht="15" customHeight="1" x14ac:dyDescent="0.15">
      <c r="A14" s="38" t="s">
        <v>87</v>
      </c>
      <c r="B14" s="37">
        <f t="shared" si="0"/>
        <v>11874</v>
      </c>
      <c r="C14" s="36">
        <v>618</v>
      </c>
      <c r="D14" s="36">
        <v>0</v>
      </c>
      <c r="E14" s="36">
        <v>0</v>
      </c>
      <c r="F14" s="36">
        <v>0</v>
      </c>
      <c r="G14" s="36">
        <v>0</v>
      </c>
      <c r="H14" s="36">
        <v>10196</v>
      </c>
      <c r="I14" s="36">
        <v>1060</v>
      </c>
      <c r="J14" s="36">
        <v>0</v>
      </c>
      <c r="K14" s="36">
        <v>0</v>
      </c>
      <c r="L14" s="36">
        <v>618</v>
      </c>
      <c r="M14" s="35">
        <v>11256</v>
      </c>
    </row>
    <row r="15" spans="1:13" ht="15" customHeight="1" x14ac:dyDescent="0.15">
      <c r="A15" s="38" t="s">
        <v>86</v>
      </c>
      <c r="B15" s="37">
        <f t="shared" si="0"/>
        <v>3254</v>
      </c>
      <c r="C15" s="36">
        <v>1940</v>
      </c>
      <c r="D15" s="36">
        <v>0</v>
      </c>
      <c r="E15" s="36">
        <v>23</v>
      </c>
      <c r="F15" s="36">
        <v>1211</v>
      </c>
      <c r="G15" s="36">
        <v>0</v>
      </c>
      <c r="H15" s="36">
        <v>80</v>
      </c>
      <c r="I15" s="36">
        <v>0</v>
      </c>
      <c r="J15" s="36">
        <v>0</v>
      </c>
      <c r="K15" s="36">
        <v>0</v>
      </c>
      <c r="L15" s="36">
        <v>1841</v>
      </c>
      <c r="M15" s="35">
        <v>1413</v>
      </c>
    </row>
    <row r="16" spans="1:13" ht="15" customHeight="1" x14ac:dyDescent="0.15">
      <c r="A16" s="38" t="s">
        <v>85</v>
      </c>
      <c r="B16" s="37">
        <f t="shared" si="0"/>
        <v>3878</v>
      </c>
      <c r="C16" s="36">
        <v>3073</v>
      </c>
      <c r="D16" s="36">
        <v>0</v>
      </c>
      <c r="E16" s="36">
        <v>0</v>
      </c>
      <c r="F16" s="36">
        <v>0</v>
      </c>
      <c r="G16" s="36">
        <v>312</v>
      </c>
      <c r="H16" s="36">
        <v>0</v>
      </c>
      <c r="I16" s="36">
        <v>493</v>
      </c>
      <c r="J16" s="36">
        <v>0</v>
      </c>
      <c r="K16" s="36">
        <v>0</v>
      </c>
      <c r="L16" s="36">
        <v>1920</v>
      </c>
      <c r="M16" s="35">
        <v>1958</v>
      </c>
    </row>
    <row r="17" spans="1:13" ht="15" customHeight="1" x14ac:dyDescent="0.15">
      <c r="A17" s="38" t="s">
        <v>84</v>
      </c>
      <c r="B17" s="37">
        <f t="shared" si="0"/>
        <v>9806</v>
      </c>
      <c r="C17" s="36">
        <v>6840</v>
      </c>
      <c r="D17" s="36">
        <v>153</v>
      </c>
      <c r="E17" s="36">
        <v>0</v>
      </c>
      <c r="F17" s="36">
        <v>0</v>
      </c>
      <c r="G17" s="36">
        <v>0</v>
      </c>
      <c r="H17" s="36">
        <v>2455</v>
      </c>
      <c r="I17" s="36">
        <v>259</v>
      </c>
      <c r="J17" s="36">
        <v>99</v>
      </c>
      <c r="K17" s="36">
        <v>0</v>
      </c>
      <c r="L17" s="36">
        <v>5914</v>
      </c>
      <c r="M17" s="35">
        <v>3892</v>
      </c>
    </row>
    <row r="18" spans="1:13" ht="15" customHeight="1" x14ac:dyDescent="0.15">
      <c r="A18" s="38" t="s">
        <v>83</v>
      </c>
      <c r="B18" s="37">
        <f t="shared" si="0"/>
        <v>5650</v>
      </c>
      <c r="C18" s="36">
        <v>4918</v>
      </c>
      <c r="D18" s="36">
        <v>0</v>
      </c>
      <c r="E18" s="36">
        <v>0</v>
      </c>
      <c r="F18" s="36">
        <v>719</v>
      </c>
      <c r="G18" s="36">
        <v>0</v>
      </c>
      <c r="H18" s="36">
        <v>0</v>
      </c>
      <c r="I18" s="36">
        <v>0</v>
      </c>
      <c r="J18" s="36">
        <v>13</v>
      </c>
      <c r="K18" s="36">
        <v>0</v>
      </c>
      <c r="L18" s="36">
        <v>3745</v>
      </c>
      <c r="M18" s="35">
        <v>1905</v>
      </c>
    </row>
    <row r="19" spans="1:13" ht="15" customHeight="1" x14ac:dyDescent="0.15">
      <c r="A19" s="38" t="s">
        <v>82</v>
      </c>
      <c r="B19" s="37">
        <f t="shared" si="0"/>
        <v>465</v>
      </c>
      <c r="C19" s="36">
        <v>297</v>
      </c>
      <c r="D19" s="36">
        <v>0</v>
      </c>
      <c r="E19" s="36">
        <v>0</v>
      </c>
      <c r="F19" s="36">
        <v>168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297</v>
      </c>
      <c r="M19" s="35">
        <v>168</v>
      </c>
    </row>
    <row r="20" spans="1:13" ht="15" customHeight="1" x14ac:dyDescent="0.15">
      <c r="A20" s="38" t="s">
        <v>81</v>
      </c>
      <c r="B20" s="37">
        <f t="shared" si="0"/>
        <v>3740</v>
      </c>
      <c r="C20" s="36">
        <v>3310</v>
      </c>
      <c r="D20" s="36">
        <v>192</v>
      </c>
      <c r="E20" s="36">
        <v>0</v>
      </c>
      <c r="F20" s="36">
        <v>0</v>
      </c>
      <c r="G20" s="36">
        <v>0</v>
      </c>
      <c r="H20" s="36">
        <v>200</v>
      </c>
      <c r="I20" s="36">
        <v>0</v>
      </c>
      <c r="J20" s="36">
        <v>38</v>
      </c>
      <c r="K20" s="36">
        <v>0</v>
      </c>
      <c r="L20" s="36">
        <v>3168</v>
      </c>
      <c r="M20" s="35">
        <v>572</v>
      </c>
    </row>
    <row r="21" spans="1:13" ht="15" customHeight="1" x14ac:dyDescent="0.15">
      <c r="A21" s="38" t="s">
        <v>80</v>
      </c>
      <c r="B21" s="37">
        <f t="shared" si="0"/>
        <v>380</v>
      </c>
      <c r="C21" s="36">
        <v>335</v>
      </c>
      <c r="D21" s="36">
        <v>0</v>
      </c>
      <c r="E21" s="36">
        <v>0</v>
      </c>
      <c r="F21" s="36">
        <v>45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254</v>
      </c>
      <c r="M21" s="35">
        <v>126</v>
      </c>
    </row>
    <row r="22" spans="1:13" ht="15" customHeight="1" x14ac:dyDescent="0.15">
      <c r="A22" s="38" t="s">
        <v>79</v>
      </c>
      <c r="B22" s="37">
        <f t="shared" si="0"/>
        <v>5134</v>
      </c>
      <c r="C22" s="36">
        <v>1945</v>
      </c>
      <c r="D22" s="36">
        <v>0</v>
      </c>
      <c r="E22" s="36">
        <v>0</v>
      </c>
      <c r="F22" s="36">
        <v>3189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1403</v>
      </c>
      <c r="M22" s="35">
        <v>3731</v>
      </c>
    </row>
    <row r="23" spans="1:13" ht="15" customHeight="1" x14ac:dyDescent="0.15">
      <c r="A23" s="38" t="s">
        <v>78</v>
      </c>
      <c r="B23" s="37">
        <f t="shared" si="0"/>
        <v>797</v>
      </c>
      <c r="C23" s="36">
        <v>700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97</v>
      </c>
      <c r="J23" s="36">
        <v>0</v>
      </c>
      <c r="K23" s="36">
        <v>0</v>
      </c>
      <c r="L23" s="36">
        <v>763</v>
      </c>
      <c r="M23" s="35">
        <v>34</v>
      </c>
    </row>
    <row r="24" spans="1:13" ht="15" customHeight="1" x14ac:dyDescent="0.15">
      <c r="A24" s="38" t="s">
        <v>77</v>
      </c>
      <c r="B24" s="37">
        <f t="shared" si="0"/>
        <v>1270</v>
      </c>
      <c r="C24" s="36">
        <v>675</v>
      </c>
      <c r="D24" s="36">
        <v>0</v>
      </c>
      <c r="E24" s="36">
        <v>0</v>
      </c>
      <c r="F24" s="36">
        <v>385</v>
      </c>
      <c r="G24" s="36">
        <v>48</v>
      </c>
      <c r="H24" s="36">
        <v>0</v>
      </c>
      <c r="I24" s="36">
        <v>0</v>
      </c>
      <c r="J24" s="36">
        <v>70</v>
      </c>
      <c r="K24" s="36">
        <v>92</v>
      </c>
      <c r="L24" s="36">
        <v>93</v>
      </c>
      <c r="M24" s="35">
        <v>1177</v>
      </c>
    </row>
    <row r="25" spans="1:13" ht="15" customHeight="1" x14ac:dyDescent="0.15">
      <c r="A25" s="46" t="s">
        <v>76</v>
      </c>
      <c r="B25" s="45">
        <f t="shared" si="0"/>
        <v>1662</v>
      </c>
      <c r="C25" s="44">
        <v>1318</v>
      </c>
      <c r="D25" s="44">
        <v>0</v>
      </c>
      <c r="E25" s="44">
        <v>95</v>
      </c>
      <c r="F25" s="44">
        <v>170</v>
      </c>
      <c r="G25" s="44">
        <v>0</v>
      </c>
      <c r="H25" s="44">
        <v>0</v>
      </c>
      <c r="I25" s="44">
        <v>0</v>
      </c>
      <c r="J25" s="44">
        <v>0</v>
      </c>
      <c r="K25" s="44">
        <v>79</v>
      </c>
      <c r="L25" s="44">
        <v>1318</v>
      </c>
      <c r="M25" s="43">
        <v>344</v>
      </c>
    </row>
    <row r="26" spans="1:13" ht="15" customHeight="1" x14ac:dyDescent="0.15">
      <c r="A26" s="42" t="s">
        <v>75</v>
      </c>
      <c r="B26" s="41">
        <f t="shared" si="0"/>
        <v>111156</v>
      </c>
      <c r="C26" s="40">
        <v>71803</v>
      </c>
      <c r="D26" s="40">
        <v>1649</v>
      </c>
      <c r="E26" s="40">
        <v>890</v>
      </c>
      <c r="F26" s="40">
        <v>7932</v>
      </c>
      <c r="G26" s="40">
        <v>390</v>
      </c>
      <c r="H26" s="40">
        <v>14648</v>
      </c>
      <c r="I26" s="40">
        <v>4286</v>
      </c>
      <c r="J26" s="40">
        <v>8578</v>
      </c>
      <c r="K26" s="40">
        <v>980</v>
      </c>
      <c r="L26" s="40">
        <v>54046</v>
      </c>
      <c r="M26" s="39">
        <v>57110</v>
      </c>
    </row>
    <row r="27" spans="1:13" ht="15" customHeight="1" x14ac:dyDescent="0.15">
      <c r="A27" s="38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5"/>
    </row>
    <row r="28" spans="1:13" ht="15" customHeight="1" x14ac:dyDescent="0.15">
      <c r="A28" s="38" t="s">
        <v>74</v>
      </c>
      <c r="B28" s="37">
        <f>SUM( C28:K28)</f>
        <v>20959</v>
      </c>
      <c r="C28" s="36">
        <v>1418</v>
      </c>
      <c r="D28" s="36">
        <v>0</v>
      </c>
      <c r="E28" s="36">
        <v>24</v>
      </c>
      <c r="F28" s="36">
        <v>0</v>
      </c>
      <c r="G28" s="36">
        <v>17975</v>
      </c>
      <c r="H28" s="36">
        <v>1289</v>
      </c>
      <c r="I28" s="36">
        <v>253</v>
      </c>
      <c r="J28" s="36">
        <v>0</v>
      </c>
      <c r="K28" s="36">
        <v>0</v>
      </c>
      <c r="L28" s="36">
        <v>1438</v>
      </c>
      <c r="M28" s="35">
        <v>19521</v>
      </c>
    </row>
    <row r="29" spans="1:13" ht="15" customHeight="1" x14ac:dyDescent="0.15">
      <c r="A29" s="46" t="s">
        <v>73</v>
      </c>
      <c r="B29" s="45">
        <f>SUM( C29:K29)</f>
        <v>4513</v>
      </c>
      <c r="C29" s="44">
        <v>117</v>
      </c>
      <c r="D29" s="44">
        <v>0</v>
      </c>
      <c r="E29" s="44">
        <v>0</v>
      </c>
      <c r="F29" s="44">
        <v>795</v>
      </c>
      <c r="G29" s="44">
        <v>0</v>
      </c>
      <c r="H29" s="44">
        <v>0</v>
      </c>
      <c r="I29" s="44">
        <v>3601</v>
      </c>
      <c r="J29" s="44">
        <v>0</v>
      </c>
      <c r="K29" s="44">
        <v>0</v>
      </c>
      <c r="L29" s="44">
        <v>216</v>
      </c>
      <c r="M29" s="43">
        <v>4297</v>
      </c>
    </row>
    <row r="30" spans="1:13" ht="15" customHeight="1" x14ac:dyDescent="0.15">
      <c r="A30" s="42" t="s">
        <v>72</v>
      </c>
      <c r="B30" s="41">
        <f>SUM( C30:K30)</f>
        <v>25472</v>
      </c>
      <c r="C30" s="40">
        <v>1535</v>
      </c>
      <c r="D30" s="40">
        <v>0</v>
      </c>
      <c r="E30" s="40">
        <v>24</v>
      </c>
      <c r="F30" s="40">
        <v>795</v>
      </c>
      <c r="G30" s="40">
        <v>17975</v>
      </c>
      <c r="H30" s="40">
        <v>1289</v>
      </c>
      <c r="I30" s="40">
        <v>3854</v>
      </c>
      <c r="J30" s="40">
        <v>0</v>
      </c>
      <c r="K30" s="40">
        <v>0</v>
      </c>
      <c r="L30" s="40">
        <v>1654</v>
      </c>
      <c r="M30" s="39">
        <v>23818</v>
      </c>
    </row>
    <row r="31" spans="1:13" ht="15" customHeight="1" x14ac:dyDescent="0.15">
      <c r="A31" s="38"/>
      <c r="B31" s="37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5"/>
    </row>
    <row r="32" spans="1:13" ht="15" customHeight="1" x14ac:dyDescent="0.15">
      <c r="A32" s="46" t="s">
        <v>71</v>
      </c>
      <c r="B32" s="45">
        <f>SUM( C32:K32)</f>
        <v>1516</v>
      </c>
      <c r="C32" s="44">
        <v>849</v>
      </c>
      <c r="D32" s="44">
        <v>0</v>
      </c>
      <c r="E32" s="44">
        <v>0</v>
      </c>
      <c r="F32" s="44">
        <v>616</v>
      </c>
      <c r="G32" s="44">
        <v>0</v>
      </c>
      <c r="H32" s="44">
        <v>0</v>
      </c>
      <c r="I32" s="44">
        <v>0</v>
      </c>
      <c r="J32" s="44">
        <v>0</v>
      </c>
      <c r="K32" s="44">
        <v>51</v>
      </c>
      <c r="L32" s="44">
        <v>673</v>
      </c>
      <c r="M32" s="43">
        <v>843</v>
      </c>
    </row>
    <row r="33" spans="1:13" ht="15" customHeight="1" x14ac:dyDescent="0.15">
      <c r="A33" s="42" t="s">
        <v>70</v>
      </c>
      <c r="B33" s="41">
        <f>SUM( C33:K33)</f>
        <v>1516</v>
      </c>
      <c r="C33" s="40">
        <v>849</v>
      </c>
      <c r="D33" s="40">
        <v>0</v>
      </c>
      <c r="E33" s="40">
        <v>0</v>
      </c>
      <c r="F33" s="40">
        <v>616</v>
      </c>
      <c r="G33" s="40">
        <v>0</v>
      </c>
      <c r="H33" s="40">
        <v>0</v>
      </c>
      <c r="I33" s="40">
        <v>0</v>
      </c>
      <c r="J33" s="40">
        <v>0</v>
      </c>
      <c r="K33" s="40">
        <v>51</v>
      </c>
      <c r="L33" s="40">
        <v>673</v>
      </c>
      <c r="M33" s="39">
        <v>843</v>
      </c>
    </row>
    <row r="34" spans="1:13" ht="15" customHeight="1" x14ac:dyDescent="0.15">
      <c r="A34" s="38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5"/>
    </row>
    <row r="35" spans="1:13" ht="15" customHeight="1" x14ac:dyDescent="0.15">
      <c r="A35" s="38" t="s">
        <v>69</v>
      </c>
      <c r="B35" s="37">
        <f>SUM( C35:K35)</f>
        <v>978</v>
      </c>
      <c r="C35" s="36">
        <v>978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757</v>
      </c>
      <c r="M35" s="35">
        <v>221</v>
      </c>
    </row>
    <row r="36" spans="1:13" ht="15" customHeight="1" x14ac:dyDescent="0.15">
      <c r="A36" s="46" t="s">
        <v>68</v>
      </c>
      <c r="B36" s="45">
        <f>SUM( C36:K36)</f>
        <v>5292</v>
      </c>
      <c r="C36" s="44">
        <v>116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5176</v>
      </c>
      <c r="K36" s="44">
        <v>0</v>
      </c>
      <c r="L36" s="44">
        <v>116</v>
      </c>
      <c r="M36" s="43">
        <v>5176</v>
      </c>
    </row>
    <row r="37" spans="1:13" ht="15" customHeight="1" x14ac:dyDescent="0.15">
      <c r="A37" s="42" t="s">
        <v>67</v>
      </c>
      <c r="B37" s="41">
        <f>SUM( C37:K37)</f>
        <v>6270</v>
      </c>
      <c r="C37" s="40">
        <v>1094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5176</v>
      </c>
      <c r="K37" s="40">
        <v>0</v>
      </c>
      <c r="L37" s="40">
        <v>873</v>
      </c>
      <c r="M37" s="39">
        <v>5397</v>
      </c>
    </row>
    <row r="38" spans="1:13" ht="15" customHeight="1" x14ac:dyDescent="0.15">
      <c r="A38" s="38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5"/>
    </row>
    <row r="39" spans="1:13" ht="15" customHeight="1" x14ac:dyDescent="0.15">
      <c r="A39" s="38" t="s">
        <v>66</v>
      </c>
      <c r="B39" s="37">
        <f>SUM( C39:K39)</f>
        <v>1650</v>
      </c>
      <c r="C39" s="36">
        <v>1590</v>
      </c>
      <c r="D39" s="36">
        <v>0</v>
      </c>
      <c r="E39" s="36">
        <v>0</v>
      </c>
      <c r="F39" s="36">
        <v>60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1446</v>
      </c>
      <c r="M39" s="35">
        <v>204</v>
      </c>
    </row>
    <row r="40" spans="1:13" ht="15" customHeight="1" x14ac:dyDescent="0.15">
      <c r="A40" s="38" t="s">
        <v>65</v>
      </c>
      <c r="B40" s="37">
        <f>SUM( C40:K40)</f>
        <v>105</v>
      </c>
      <c r="C40" s="36">
        <v>105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5">
        <v>105</v>
      </c>
    </row>
    <row r="41" spans="1:13" ht="15" customHeight="1" x14ac:dyDescent="0.15">
      <c r="A41" s="46" t="s">
        <v>64</v>
      </c>
      <c r="B41" s="45">
        <f>SUM( C41:K41)</f>
        <v>790</v>
      </c>
      <c r="C41" s="44">
        <v>790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790</v>
      </c>
      <c r="M41" s="43">
        <v>0</v>
      </c>
    </row>
    <row r="42" spans="1:13" ht="15" customHeight="1" x14ac:dyDescent="0.15">
      <c r="A42" s="42" t="s">
        <v>63</v>
      </c>
      <c r="B42" s="41">
        <f>SUM( C42:K42)</f>
        <v>2545</v>
      </c>
      <c r="C42" s="40">
        <v>2485</v>
      </c>
      <c r="D42" s="40">
        <v>0</v>
      </c>
      <c r="E42" s="40">
        <v>0</v>
      </c>
      <c r="F42" s="40">
        <v>60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2236</v>
      </c>
      <c r="M42" s="39">
        <v>309</v>
      </c>
    </row>
    <row r="43" spans="1:13" ht="15" customHeight="1" x14ac:dyDescent="0.15">
      <c r="A43" s="38"/>
      <c r="B43" s="37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5"/>
    </row>
    <row r="44" spans="1:13" ht="15" customHeight="1" x14ac:dyDescent="0.15">
      <c r="A44" s="38" t="s">
        <v>62</v>
      </c>
      <c r="B44" s="37">
        <f>SUM( C44:K44)</f>
        <v>651</v>
      </c>
      <c r="C44" s="36">
        <v>496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79</v>
      </c>
      <c r="J44" s="36">
        <v>0</v>
      </c>
      <c r="K44" s="36">
        <v>76</v>
      </c>
      <c r="L44" s="36">
        <v>651</v>
      </c>
      <c r="M44" s="35">
        <v>0</v>
      </c>
    </row>
    <row r="45" spans="1:13" ht="15" customHeight="1" x14ac:dyDescent="0.15">
      <c r="A45" s="38" t="s">
        <v>61</v>
      </c>
      <c r="B45" s="37">
        <f>SUM( C45:K45)</f>
        <v>687</v>
      </c>
      <c r="C45" s="36">
        <v>579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108</v>
      </c>
      <c r="L45" s="36">
        <v>687</v>
      </c>
      <c r="M45" s="35">
        <v>0</v>
      </c>
    </row>
    <row r="46" spans="1:13" ht="15" customHeight="1" x14ac:dyDescent="0.15">
      <c r="A46" s="46" t="s">
        <v>60</v>
      </c>
      <c r="B46" s="45">
        <f>SUM( C46:K46)</f>
        <v>521</v>
      </c>
      <c r="C46" s="44">
        <v>521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521</v>
      </c>
      <c r="M46" s="43">
        <v>0</v>
      </c>
    </row>
    <row r="47" spans="1:13" ht="15" customHeight="1" x14ac:dyDescent="0.15">
      <c r="A47" s="42" t="s">
        <v>59</v>
      </c>
      <c r="B47" s="41">
        <f>SUM( C47:K47)</f>
        <v>1859</v>
      </c>
      <c r="C47" s="40">
        <v>1596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79</v>
      </c>
      <c r="J47" s="40">
        <v>0</v>
      </c>
      <c r="K47" s="40">
        <v>184</v>
      </c>
      <c r="L47" s="40">
        <v>1859</v>
      </c>
      <c r="M47" s="39">
        <v>0</v>
      </c>
    </row>
    <row r="48" spans="1:13" ht="15" customHeight="1" x14ac:dyDescent="0.15">
      <c r="A48" s="38"/>
      <c r="B48" s="37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5"/>
    </row>
    <row r="49" spans="1:13" ht="15" customHeight="1" x14ac:dyDescent="0.15">
      <c r="A49" s="46" t="s">
        <v>58</v>
      </c>
      <c r="B49" s="45">
        <f>SUM( C49:K49)</f>
        <v>2000</v>
      </c>
      <c r="C49" s="44">
        <v>1666</v>
      </c>
      <c r="D49" s="44">
        <v>0</v>
      </c>
      <c r="E49" s="44">
        <v>0</v>
      </c>
      <c r="F49" s="44">
        <v>36</v>
      </c>
      <c r="G49" s="44">
        <v>0</v>
      </c>
      <c r="H49" s="44">
        <v>0</v>
      </c>
      <c r="I49" s="44">
        <v>0</v>
      </c>
      <c r="J49" s="44">
        <v>298</v>
      </c>
      <c r="K49" s="44">
        <v>0</v>
      </c>
      <c r="L49" s="44">
        <v>1223</v>
      </c>
      <c r="M49" s="43">
        <v>777</v>
      </c>
    </row>
    <row r="50" spans="1:13" ht="15" customHeight="1" x14ac:dyDescent="0.15">
      <c r="A50" s="42" t="s">
        <v>57</v>
      </c>
      <c r="B50" s="41">
        <f>SUM( C50:K50)</f>
        <v>2000</v>
      </c>
      <c r="C50" s="40">
        <v>1666</v>
      </c>
      <c r="D50" s="40">
        <v>0</v>
      </c>
      <c r="E50" s="40">
        <v>0</v>
      </c>
      <c r="F50" s="40">
        <v>36</v>
      </c>
      <c r="G50" s="40">
        <v>0</v>
      </c>
      <c r="H50" s="40">
        <v>0</v>
      </c>
      <c r="I50" s="40">
        <v>0</v>
      </c>
      <c r="J50" s="40">
        <v>298</v>
      </c>
      <c r="K50" s="40">
        <v>0</v>
      </c>
      <c r="L50" s="40">
        <v>1223</v>
      </c>
      <c r="M50" s="39">
        <v>777</v>
      </c>
    </row>
    <row r="51" spans="1:13" ht="15" customHeight="1" x14ac:dyDescent="0.15">
      <c r="A51" s="38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5"/>
    </row>
    <row r="52" spans="1:13" ht="15" customHeight="1" x14ac:dyDescent="0.15">
      <c r="A52" s="38" t="s">
        <v>56</v>
      </c>
      <c r="B52" s="37">
        <f>SUM( C52:K52)</f>
        <v>732</v>
      </c>
      <c r="C52" s="36">
        <v>732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732</v>
      </c>
      <c r="M52" s="35">
        <v>0</v>
      </c>
    </row>
    <row r="53" spans="1:13" ht="15" customHeight="1" x14ac:dyDescent="0.15">
      <c r="A53" s="38" t="s">
        <v>55</v>
      </c>
      <c r="B53" s="37">
        <f>SUM( C53:K53)</f>
        <v>799</v>
      </c>
      <c r="C53" s="36">
        <v>337</v>
      </c>
      <c r="D53" s="36">
        <v>0</v>
      </c>
      <c r="E53" s="36">
        <v>0</v>
      </c>
      <c r="F53" s="36">
        <v>462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337</v>
      </c>
      <c r="M53" s="35">
        <v>462</v>
      </c>
    </row>
    <row r="54" spans="1:13" ht="15" customHeight="1" x14ac:dyDescent="0.15">
      <c r="A54" s="38" t="s">
        <v>54</v>
      </c>
      <c r="B54" s="37">
        <f>SUM( C54:K54)</f>
        <v>402</v>
      </c>
      <c r="C54" s="36">
        <v>336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66</v>
      </c>
      <c r="J54" s="36">
        <v>0</v>
      </c>
      <c r="K54" s="36">
        <v>0</v>
      </c>
      <c r="L54" s="36">
        <v>402</v>
      </c>
      <c r="M54" s="35">
        <v>0</v>
      </c>
    </row>
    <row r="55" spans="1:13" ht="15" customHeight="1" x14ac:dyDescent="0.15">
      <c r="A55" s="38" t="s">
        <v>53</v>
      </c>
      <c r="B55" s="37">
        <f>SUM( C55:M55)</f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5">
        <v>0</v>
      </c>
    </row>
    <row r="56" spans="1:13" ht="15" customHeight="1" x14ac:dyDescent="0.15">
      <c r="A56" s="38" t="s">
        <v>52</v>
      </c>
      <c r="B56" s="37">
        <f>SUM( C56:K56)</f>
        <v>479</v>
      </c>
      <c r="C56" s="36">
        <v>479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479</v>
      </c>
      <c r="M56" s="35">
        <v>0</v>
      </c>
    </row>
    <row r="57" spans="1:13" ht="15" customHeight="1" x14ac:dyDescent="0.15">
      <c r="A57" s="38" t="s">
        <v>51</v>
      </c>
      <c r="B57" s="37">
        <f>SUM( C57:M57)</f>
        <v>0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5">
        <v>0</v>
      </c>
    </row>
    <row r="58" spans="1:13" ht="15" customHeight="1" x14ac:dyDescent="0.15">
      <c r="A58" s="46" t="s">
        <v>50</v>
      </c>
      <c r="B58" s="45">
        <f>SUM( C58:M58)</f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3">
        <v>0</v>
      </c>
    </row>
    <row r="59" spans="1:13" ht="15" customHeight="1" x14ac:dyDescent="0.15">
      <c r="A59" s="42" t="s">
        <v>49</v>
      </c>
      <c r="B59" s="41">
        <f>SUM( C59:K59)</f>
        <v>2412</v>
      </c>
      <c r="C59" s="40">
        <v>1884</v>
      </c>
      <c r="D59" s="40">
        <v>0</v>
      </c>
      <c r="E59" s="40">
        <v>0</v>
      </c>
      <c r="F59" s="40">
        <v>462</v>
      </c>
      <c r="G59" s="40">
        <v>0</v>
      </c>
      <c r="H59" s="40">
        <v>0</v>
      </c>
      <c r="I59" s="40">
        <v>66</v>
      </c>
      <c r="J59" s="40">
        <v>0</v>
      </c>
      <c r="K59" s="40">
        <v>0</v>
      </c>
      <c r="L59" s="40">
        <v>1950</v>
      </c>
      <c r="M59" s="39">
        <v>462</v>
      </c>
    </row>
    <row r="60" spans="1:13" ht="15" customHeight="1" x14ac:dyDescent="0.15">
      <c r="A60" s="38"/>
      <c r="B60" s="37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5"/>
    </row>
    <row r="61" spans="1:13" ht="15" customHeight="1" x14ac:dyDescent="0.15">
      <c r="A61" s="46" t="s">
        <v>48</v>
      </c>
      <c r="B61" s="45">
        <f>SUM( C61:K61)</f>
        <v>721</v>
      </c>
      <c r="C61" s="44">
        <v>721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721</v>
      </c>
      <c r="M61" s="43">
        <v>0</v>
      </c>
    </row>
    <row r="62" spans="1:13" ht="15" customHeight="1" x14ac:dyDescent="0.15">
      <c r="A62" s="42" t="s">
        <v>47</v>
      </c>
      <c r="B62" s="41">
        <f>SUM( C62:K62)</f>
        <v>721</v>
      </c>
      <c r="C62" s="40">
        <v>721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721</v>
      </c>
      <c r="M62" s="39">
        <v>0</v>
      </c>
    </row>
    <row r="63" spans="1:13" ht="15" customHeight="1" x14ac:dyDescent="0.15">
      <c r="A63" s="38"/>
      <c r="B63" s="37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5"/>
    </row>
    <row r="64" spans="1:13" ht="15" customHeight="1" x14ac:dyDescent="0.15">
      <c r="A64" s="46" t="s">
        <v>46</v>
      </c>
      <c r="B64" s="45">
        <f>SUM( C64:M64)</f>
        <v>0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3">
        <v>0</v>
      </c>
    </row>
    <row r="65" spans="1:13" ht="15" customHeight="1" x14ac:dyDescent="0.15">
      <c r="A65" s="42" t="s">
        <v>45</v>
      </c>
      <c r="B65" s="41">
        <f>SUM( C65:M65)</f>
        <v>0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39">
        <v>0</v>
      </c>
    </row>
    <row r="66" spans="1:13" ht="15" customHeight="1" x14ac:dyDescent="0.15">
      <c r="A66" s="38"/>
      <c r="B66" s="37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5"/>
    </row>
    <row r="67" spans="1:13" ht="15" customHeight="1" x14ac:dyDescent="0.15">
      <c r="A67" s="38" t="s">
        <v>44</v>
      </c>
      <c r="B67" s="37">
        <f>SUM( C67:K67)</f>
        <v>42795</v>
      </c>
      <c r="C67" s="36">
        <v>11830</v>
      </c>
      <c r="D67" s="36">
        <v>0</v>
      </c>
      <c r="E67" s="36">
        <v>24</v>
      </c>
      <c r="F67" s="36">
        <v>1969</v>
      </c>
      <c r="G67" s="36">
        <v>17975</v>
      </c>
      <c r="H67" s="36">
        <v>1289</v>
      </c>
      <c r="I67" s="36">
        <v>3999</v>
      </c>
      <c r="J67" s="36">
        <v>5474</v>
      </c>
      <c r="K67" s="36">
        <v>235</v>
      </c>
      <c r="L67" s="36">
        <v>11189</v>
      </c>
      <c r="M67" s="35">
        <v>31606</v>
      </c>
    </row>
    <row r="68" spans="1:13" ht="15" customHeight="1" x14ac:dyDescent="0.15">
      <c r="A68" s="38"/>
      <c r="B68" s="37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5"/>
    </row>
    <row r="69" spans="1:13" ht="15" customHeight="1" thickBot="1" x14ac:dyDescent="0.2">
      <c r="A69" s="34" t="s">
        <v>43</v>
      </c>
      <c r="B69" s="33">
        <f>SUM( C69:K69)</f>
        <v>153951</v>
      </c>
      <c r="C69" s="32">
        <v>83633</v>
      </c>
      <c r="D69" s="32">
        <v>1649</v>
      </c>
      <c r="E69" s="32">
        <v>914</v>
      </c>
      <c r="F69" s="32">
        <v>9901</v>
      </c>
      <c r="G69" s="32">
        <v>18365</v>
      </c>
      <c r="H69" s="32">
        <v>15937</v>
      </c>
      <c r="I69" s="32">
        <v>8285</v>
      </c>
      <c r="J69" s="32">
        <v>14052</v>
      </c>
      <c r="K69" s="32">
        <v>1215</v>
      </c>
      <c r="L69" s="32">
        <v>65235</v>
      </c>
      <c r="M69" s="31">
        <v>88716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5" workbookViewId="0">
      <selection activeCell="T21" sqref="T21"/>
    </sheetView>
  </sheetViews>
  <sheetFormatPr defaultColWidth="7.625" defaultRowHeight="15" customHeight="1" x14ac:dyDescent="0.15"/>
  <cols>
    <col min="1" max="1" width="10.625" style="1" customWidth="1"/>
    <col min="2" max="2" width="7.625" style="1"/>
    <col min="3" max="3" width="6.625" style="1" customWidth="1"/>
    <col min="4" max="4" width="7" style="1" customWidth="1"/>
    <col min="5" max="15" width="7.625" style="1"/>
    <col min="16" max="16" width="6.25" style="1" customWidth="1"/>
    <col min="17" max="16384" width="7.625" style="1"/>
  </cols>
  <sheetData>
    <row r="1" spans="1:17" ht="18" customHeight="1" x14ac:dyDescent="0.2">
      <c r="A1" s="1" t="s">
        <v>42</v>
      </c>
      <c r="E1" s="30" t="s">
        <v>41</v>
      </c>
      <c r="I1" s="1" t="s">
        <v>40</v>
      </c>
    </row>
    <row r="2" spans="1:17" ht="15" customHeight="1" thickBot="1" x14ac:dyDescent="0.2">
      <c r="Q2" s="29" t="s">
        <v>39</v>
      </c>
    </row>
    <row r="3" spans="1:17" s="18" customFormat="1" ht="15" customHeight="1" x14ac:dyDescent="0.15">
      <c r="A3" s="28"/>
      <c r="B3" s="27"/>
      <c r="C3" s="55" t="s">
        <v>38</v>
      </c>
      <c r="D3" s="56"/>
      <c r="E3" s="56"/>
      <c r="F3" s="56"/>
      <c r="G3" s="56"/>
      <c r="H3" s="56"/>
      <c r="I3" s="56"/>
      <c r="J3" s="57"/>
      <c r="K3" s="55" t="s">
        <v>37</v>
      </c>
      <c r="L3" s="56"/>
      <c r="M3" s="56"/>
      <c r="N3" s="56"/>
      <c r="O3" s="56"/>
      <c r="P3" s="56"/>
      <c r="Q3" s="58"/>
    </row>
    <row r="4" spans="1:17" s="18" customFormat="1" ht="15" customHeight="1" x14ac:dyDescent="0.15">
      <c r="A4" s="26"/>
      <c r="B4" s="25" t="s">
        <v>0</v>
      </c>
      <c r="C4" s="59" t="s">
        <v>29</v>
      </c>
      <c r="D4" s="60"/>
      <c r="E4" s="60"/>
      <c r="F4" s="61"/>
      <c r="G4" s="59" t="s">
        <v>28</v>
      </c>
      <c r="H4" s="60"/>
      <c r="I4" s="60"/>
      <c r="J4" s="61"/>
      <c r="K4" s="24"/>
      <c r="L4" s="24"/>
      <c r="M4" s="24" t="s">
        <v>27</v>
      </c>
      <c r="N4" s="24" t="s">
        <v>26</v>
      </c>
      <c r="O4" s="24"/>
      <c r="P4" s="24" t="s">
        <v>36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 t="shared" ref="B6:B14" si="0">+C6+G6</f>
        <v>83633</v>
      </c>
      <c r="C6" s="15">
        <f t="shared" ref="C6:C14" si="1">SUM(D6:F6)</f>
        <v>97</v>
      </c>
      <c r="D6" s="15">
        <v>0</v>
      </c>
      <c r="E6" s="15">
        <v>0</v>
      </c>
      <c r="F6" s="15">
        <v>97</v>
      </c>
      <c r="G6" s="15">
        <f t="shared" ref="G6:G14" si="2">SUM(H6:J6)</f>
        <v>83536</v>
      </c>
      <c r="H6" s="15">
        <v>22463</v>
      </c>
      <c r="I6" s="15">
        <v>0</v>
      </c>
      <c r="J6" s="15">
        <v>61073</v>
      </c>
      <c r="K6" s="15">
        <v>60985</v>
      </c>
      <c r="L6" s="15">
        <f t="shared" ref="L6:L14" si="3">SUM(M6:Q6)</f>
        <v>22648</v>
      </c>
      <c r="M6" s="15">
        <v>0</v>
      </c>
      <c r="N6" s="15">
        <v>4143</v>
      </c>
      <c r="O6" s="15">
        <v>17320</v>
      </c>
      <c r="P6" s="15">
        <v>0</v>
      </c>
      <c r="Q6" s="14">
        <v>1185</v>
      </c>
    </row>
    <row r="7" spans="1:17" ht="15" customHeight="1" x14ac:dyDescent="0.15">
      <c r="A7" s="13" t="s">
        <v>10</v>
      </c>
      <c r="B7" s="12">
        <f t="shared" si="0"/>
        <v>1649</v>
      </c>
      <c r="C7" s="11">
        <f t="shared" si="1"/>
        <v>0</v>
      </c>
      <c r="D7" s="11">
        <v>0</v>
      </c>
      <c r="E7" s="11">
        <v>0</v>
      </c>
      <c r="F7" s="11">
        <v>0</v>
      </c>
      <c r="G7" s="11">
        <f t="shared" si="2"/>
        <v>1649</v>
      </c>
      <c r="H7" s="11">
        <v>0</v>
      </c>
      <c r="I7" s="11">
        <v>0</v>
      </c>
      <c r="J7" s="11">
        <v>1649</v>
      </c>
      <c r="K7" s="11">
        <v>1084</v>
      </c>
      <c r="L7" s="11">
        <f t="shared" si="3"/>
        <v>565</v>
      </c>
      <c r="M7" s="11">
        <v>0</v>
      </c>
      <c r="N7" s="11">
        <v>0</v>
      </c>
      <c r="O7" s="11">
        <v>565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 t="shared" si="0"/>
        <v>914</v>
      </c>
      <c r="C8" s="11">
        <f t="shared" si="1"/>
        <v>0</v>
      </c>
      <c r="D8" s="11">
        <v>0</v>
      </c>
      <c r="E8" s="11">
        <v>0</v>
      </c>
      <c r="F8" s="11">
        <v>0</v>
      </c>
      <c r="G8" s="11">
        <f t="shared" si="2"/>
        <v>914</v>
      </c>
      <c r="H8" s="11">
        <v>673</v>
      </c>
      <c r="I8" s="11">
        <v>0</v>
      </c>
      <c r="J8" s="11">
        <v>241</v>
      </c>
      <c r="K8" s="11">
        <v>47</v>
      </c>
      <c r="L8" s="11">
        <f t="shared" si="3"/>
        <v>867</v>
      </c>
      <c r="M8" s="11">
        <v>0</v>
      </c>
      <c r="N8" s="11">
        <v>0</v>
      </c>
      <c r="O8" s="11">
        <v>867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 t="shared" si="0"/>
        <v>9901</v>
      </c>
      <c r="C9" s="11">
        <f t="shared" si="1"/>
        <v>0</v>
      </c>
      <c r="D9" s="11">
        <v>0</v>
      </c>
      <c r="E9" s="11">
        <v>0</v>
      </c>
      <c r="F9" s="11">
        <v>0</v>
      </c>
      <c r="G9" s="11">
        <f t="shared" si="2"/>
        <v>9901</v>
      </c>
      <c r="H9" s="11">
        <v>9731</v>
      </c>
      <c r="I9" s="11">
        <v>0</v>
      </c>
      <c r="J9" s="11">
        <v>170</v>
      </c>
      <c r="K9" s="11">
        <v>313</v>
      </c>
      <c r="L9" s="11">
        <f t="shared" si="3"/>
        <v>9588</v>
      </c>
      <c r="M9" s="11">
        <v>0</v>
      </c>
      <c r="N9" s="11">
        <v>0</v>
      </c>
      <c r="O9" s="11">
        <v>9588</v>
      </c>
      <c r="P9" s="11">
        <v>0</v>
      </c>
      <c r="Q9" s="10">
        <v>0</v>
      </c>
    </row>
    <row r="10" spans="1:17" ht="15" customHeight="1" x14ac:dyDescent="0.15">
      <c r="A10" s="13" t="s">
        <v>7</v>
      </c>
      <c r="B10" s="12">
        <f t="shared" si="0"/>
        <v>18365</v>
      </c>
      <c r="C10" s="11">
        <f t="shared" si="1"/>
        <v>312</v>
      </c>
      <c r="D10" s="11">
        <v>0</v>
      </c>
      <c r="E10" s="11">
        <v>0</v>
      </c>
      <c r="F10" s="11">
        <v>312</v>
      </c>
      <c r="G10" s="11">
        <f t="shared" si="2"/>
        <v>18053</v>
      </c>
      <c r="H10" s="11">
        <v>18053</v>
      </c>
      <c r="I10" s="11">
        <v>0</v>
      </c>
      <c r="J10" s="11">
        <v>0</v>
      </c>
      <c r="K10" s="11">
        <v>0</v>
      </c>
      <c r="L10" s="11">
        <f t="shared" si="3"/>
        <v>18365</v>
      </c>
      <c r="M10" s="11">
        <v>0</v>
      </c>
      <c r="N10" s="11">
        <v>0</v>
      </c>
      <c r="O10" s="11">
        <v>18345</v>
      </c>
      <c r="P10" s="11">
        <v>0</v>
      </c>
      <c r="Q10" s="10">
        <v>20</v>
      </c>
    </row>
    <row r="11" spans="1:17" ht="15" customHeight="1" x14ac:dyDescent="0.15">
      <c r="A11" s="13" t="s">
        <v>6</v>
      </c>
      <c r="B11" s="12">
        <f t="shared" si="0"/>
        <v>15937</v>
      </c>
      <c r="C11" s="11">
        <f t="shared" si="1"/>
        <v>0</v>
      </c>
      <c r="D11" s="11">
        <v>0</v>
      </c>
      <c r="E11" s="11">
        <v>0</v>
      </c>
      <c r="F11" s="11">
        <v>0</v>
      </c>
      <c r="G11" s="11">
        <f t="shared" si="2"/>
        <v>15937</v>
      </c>
      <c r="H11" s="11">
        <v>15803</v>
      </c>
      <c r="I11" s="11">
        <v>0</v>
      </c>
      <c r="J11" s="11">
        <v>134</v>
      </c>
      <c r="K11" s="11">
        <v>134</v>
      </c>
      <c r="L11" s="11">
        <f t="shared" si="3"/>
        <v>15803</v>
      </c>
      <c r="M11" s="11">
        <v>0</v>
      </c>
      <c r="N11" s="11">
        <v>1289</v>
      </c>
      <c r="O11" s="11">
        <v>14514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 t="shared" si="0"/>
        <v>8285</v>
      </c>
      <c r="C12" s="11">
        <f t="shared" si="1"/>
        <v>0</v>
      </c>
      <c r="D12" s="11">
        <v>0</v>
      </c>
      <c r="E12" s="11">
        <v>0</v>
      </c>
      <c r="F12" s="11">
        <v>0</v>
      </c>
      <c r="G12" s="11">
        <f t="shared" si="2"/>
        <v>8285</v>
      </c>
      <c r="H12" s="11">
        <v>3686</v>
      </c>
      <c r="I12" s="11">
        <v>3768</v>
      </c>
      <c r="J12" s="11">
        <v>831</v>
      </c>
      <c r="K12" s="11">
        <v>1923</v>
      </c>
      <c r="L12" s="11">
        <f t="shared" si="3"/>
        <v>6362</v>
      </c>
      <c r="M12" s="11">
        <v>0</v>
      </c>
      <c r="N12" s="11">
        <v>0</v>
      </c>
      <c r="O12" s="11">
        <v>6349</v>
      </c>
      <c r="P12" s="11">
        <v>0</v>
      </c>
      <c r="Q12" s="10">
        <v>13</v>
      </c>
    </row>
    <row r="13" spans="1:17" ht="15" customHeight="1" x14ac:dyDescent="0.15">
      <c r="A13" s="13" t="s">
        <v>4</v>
      </c>
      <c r="B13" s="12">
        <f t="shared" si="0"/>
        <v>14052</v>
      </c>
      <c r="C13" s="11">
        <f t="shared" si="1"/>
        <v>11107</v>
      </c>
      <c r="D13" s="11">
        <v>5750</v>
      </c>
      <c r="E13" s="11">
        <v>5189</v>
      </c>
      <c r="F13" s="11">
        <v>168</v>
      </c>
      <c r="G13" s="11">
        <f t="shared" si="2"/>
        <v>2945</v>
      </c>
      <c r="H13" s="11">
        <v>1498</v>
      </c>
      <c r="I13" s="11">
        <v>307</v>
      </c>
      <c r="J13" s="11">
        <v>1140</v>
      </c>
      <c r="K13" s="11">
        <v>249</v>
      </c>
      <c r="L13" s="11">
        <f t="shared" si="3"/>
        <v>13803</v>
      </c>
      <c r="M13" s="11">
        <v>0</v>
      </c>
      <c r="N13" s="11">
        <v>5807</v>
      </c>
      <c r="O13" s="11">
        <v>7996</v>
      </c>
      <c r="P13" s="11">
        <v>0</v>
      </c>
      <c r="Q13" s="10">
        <v>0</v>
      </c>
    </row>
    <row r="14" spans="1:17" ht="15" customHeight="1" x14ac:dyDescent="0.15">
      <c r="A14" s="13" t="s">
        <v>3</v>
      </c>
      <c r="B14" s="12">
        <f t="shared" si="0"/>
        <v>1215</v>
      </c>
      <c r="C14" s="11">
        <f t="shared" si="1"/>
        <v>0</v>
      </c>
      <c r="D14" s="11">
        <v>0</v>
      </c>
      <c r="E14" s="11">
        <v>0</v>
      </c>
      <c r="F14" s="11">
        <v>0</v>
      </c>
      <c r="G14" s="11">
        <f t="shared" si="2"/>
        <v>1215</v>
      </c>
      <c r="H14" s="11">
        <v>452</v>
      </c>
      <c r="I14" s="11">
        <v>171</v>
      </c>
      <c r="J14" s="11">
        <v>592</v>
      </c>
      <c r="K14" s="11">
        <v>500</v>
      </c>
      <c r="L14" s="11">
        <f t="shared" si="3"/>
        <v>715</v>
      </c>
      <c r="M14" s="11">
        <v>0</v>
      </c>
      <c r="N14" s="11">
        <v>0</v>
      </c>
      <c r="O14" s="11">
        <v>715</v>
      </c>
      <c r="P14" s="11">
        <v>0</v>
      </c>
      <c r="Q14" s="10">
        <v>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85282</v>
      </c>
      <c r="C16" s="11">
        <f>SUM(D16:F16)</f>
        <v>97</v>
      </c>
      <c r="D16" s="11">
        <f>SUM(D6:D7)</f>
        <v>0</v>
      </c>
      <c r="E16" s="11">
        <f>SUM(E6:E7)</f>
        <v>0</v>
      </c>
      <c r="F16" s="11">
        <f>SUM(F6:F7)</f>
        <v>97</v>
      </c>
      <c r="G16" s="11">
        <f>SUM(H16:J16)</f>
        <v>85185</v>
      </c>
      <c r="H16" s="11">
        <f>SUM(H6:H7)</f>
        <v>22463</v>
      </c>
      <c r="I16" s="11">
        <f>SUM(I6:I7)</f>
        <v>0</v>
      </c>
      <c r="J16" s="11">
        <f>SUM(J6:J7)</f>
        <v>62722</v>
      </c>
      <c r="K16" s="11">
        <f>SUM(K6:K7)</f>
        <v>62069</v>
      </c>
      <c r="L16" s="11">
        <f>SUM(M16:Q16)</f>
        <v>23213</v>
      </c>
      <c r="M16" s="11">
        <f>SUM(M6:M7)</f>
        <v>0</v>
      </c>
      <c r="N16" s="11">
        <f>SUM(N6:N7)</f>
        <v>4143</v>
      </c>
      <c r="O16" s="11">
        <f>SUM(O6:O7)</f>
        <v>17885</v>
      </c>
      <c r="P16" s="11">
        <f>SUM(P6:P7)</f>
        <v>0</v>
      </c>
      <c r="Q16" s="10">
        <f>SUM(Q6:Q7)</f>
        <v>1185</v>
      </c>
    </row>
    <row r="17" spans="1:17" ht="15" customHeight="1" x14ac:dyDescent="0.15">
      <c r="A17" s="13" t="s">
        <v>1</v>
      </c>
      <c r="B17" s="12">
        <f>+C17+G17</f>
        <v>68669</v>
      </c>
      <c r="C17" s="11">
        <f>SUM(D17:F17)</f>
        <v>11419</v>
      </c>
      <c r="D17" s="11">
        <f>SUM(D8:D14)</f>
        <v>5750</v>
      </c>
      <c r="E17" s="11">
        <f>SUM(E8:E14)</f>
        <v>5189</v>
      </c>
      <c r="F17" s="11">
        <f>SUM(F8:F14)</f>
        <v>480</v>
      </c>
      <c r="G17" s="11">
        <f>SUM(H17:J17)</f>
        <v>57250</v>
      </c>
      <c r="H17" s="11">
        <f>SUM(H8:H14)</f>
        <v>49896</v>
      </c>
      <c r="I17" s="11">
        <f>SUM(I8:I14)</f>
        <v>4246</v>
      </c>
      <c r="J17" s="11">
        <f>SUM(J8:J14)</f>
        <v>3108</v>
      </c>
      <c r="K17" s="11">
        <f>SUM(K8:K14)</f>
        <v>3166</v>
      </c>
      <c r="L17" s="11">
        <f>SUM(M17:Q17)</f>
        <v>65503</v>
      </c>
      <c r="M17" s="11">
        <f>SUM(M8:M14)</f>
        <v>0</v>
      </c>
      <c r="N17" s="11">
        <f>SUM(N8:N14)</f>
        <v>7096</v>
      </c>
      <c r="O17" s="11">
        <f>SUM(O8:O14)</f>
        <v>58374</v>
      </c>
      <c r="P17" s="11">
        <f>SUM(P8:P14)</f>
        <v>0</v>
      </c>
      <c r="Q17" s="10">
        <f>SUM(Q8:Q14)</f>
        <v>33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153951</v>
      </c>
      <c r="C19" s="4">
        <f>SUM(D19:F19)</f>
        <v>11516</v>
      </c>
      <c r="D19" s="3">
        <f>SUM(D16:D17)</f>
        <v>5750</v>
      </c>
      <c r="E19" s="3">
        <f>SUM(E16:E17)</f>
        <v>5189</v>
      </c>
      <c r="F19" s="3">
        <f>SUM(F16:F17)</f>
        <v>577</v>
      </c>
      <c r="G19" s="4">
        <f>SUM(H19:J19)</f>
        <v>142435</v>
      </c>
      <c r="H19" s="3">
        <f>SUM(H16:H17)</f>
        <v>72359</v>
      </c>
      <c r="I19" s="3">
        <f>SUM(I16:I17)</f>
        <v>4246</v>
      </c>
      <c r="J19" s="3">
        <f>SUM(J16:J17)</f>
        <v>65830</v>
      </c>
      <c r="K19" s="4">
        <f>SUM(K16:K17)</f>
        <v>65235</v>
      </c>
      <c r="L19" s="3">
        <f>SUM(M19:Q19)</f>
        <v>88716</v>
      </c>
      <c r="M19" s="3">
        <f>SUM(M16:M17)</f>
        <v>0</v>
      </c>
      <c r="N19" s="3">
        <f>SUM(N16:N17)</f>
        <v>11239</v>
      </c>
      <c r="O19" s="3">
        <f>SUM(O16:O17)</f>
        <v>76259</v>
      </c>
      <c r="P19" s="3">
        <f>SUM(P16:P17)</f>
        <v>0</v>
      </c>
      <c r="Q19" s="2">
        <f>SUM(Q16:Q17)</f>
        <v>1218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75" workbookViewId="0">
      <selection activeCell="J27" sqref="J27"/>
    </sheetView>
  </sheetViews>
  <sheetFormatPr defaultColWidth="7.625" defaultRowHeight="15" customHeight="1" x14ac:dyDescent="0.15"/>
  <cols>
    <col min="1" max="1" width="10.625" style="1" customWidth="1"/>
    <col min="2" max="2" width="9.5" style="1" bestFit="1" customWidth="1"/>
    <col min="3" max="5" width="7.625" style="1"/>
    <col min="6" max="6" width="6.25" style="1" customWidth="1"/>
    <col min="7" max="8" width="9.5" style="1" bestFit="1" customWidth="1"/>
    <col min="9" max="9" width="7.625" style="1"/>
    <col min="10" max="12" width="9.5" style="1" bestFit="1" customWidth="1"/>
    <col min="13" max="13" width="8.125" style="1" customWidth="1"/>
    <col min="14" max="14" width="7.625" style="1"/>
    <col min="15" max="15" width="9.5" style="1" bestFit="1" customWidth="1"/>
    <col min="16" max="16" width="6.5" style="1" customWidth="1"/>
    <col min="17" max="16384" width="7.625" style="1"/>
  </cols>
  <sheetData>
    <row r="1" spans="1:17" ht="18" customHeight="1" x14ac:dyDescent="0.2">
      <c r="A1" s="1" t="s">
        <v>35</v>
      </c>
      <c r="E1" s="30" t="s">
        <v>34</v>
      </c>
      <c r="I1" s="1" t="s">
        <v>33</v>
      </c>
    </row>
    <row r="2" spans="1:17" ht="15" customHeight="1" thickBot="1" x14ac:dyDescent="0.2">
      <c r="Q2" s="29" t="s">
        <v>32</v>
      </c>
    </row>
    <row r="3" spans="1:17" s="18" customFormat="1" ht="15" customHeight="1" x14ac:dyDescent="0.15">
      <c r="A3" s="28"/>
      <c r="B3" s="27"/>
      <c r="C3" s="55" t="s">
        <v>31</v>
      </c>
      <c r="D3" s="56"/>
      <c r="E3" s="56"/>
      <c r="F3" s="56"/>
      <c r="G3" s="56"/>
      <c r="H3" s="56"/>
      <c r="I3" s="56"/>
      <c r="J3" s="57"/>
      <c r="K3" s="55" t="s">
        <v>30</v>
      </c>
      <c r="L3" s="56"/>
      <c r="M3" s="56"/>
      <c r="N3" s="56"/>
      <c r="O3" s="56"/>
      <c r="P3" s="56"/>
      <c r="Q3" s="58"/>
    </row>
    <row r="4" spans="1:17" s="18" customFormat="1" ht="15" customHeight="1" x14ac:dyDescent="0.15">
      <c r="A4" s="26"/>
      <c r="B4" s="25" t="s">
        <v>0</v>
      </c>
      <c r="C4" s="59" t="s">
        <v>29</v>
      </c>
      <c r="D4" s="60"/>
      <c r="E4" s="60"/>
      <c r="F4" s="61"/>
      <c r="G4" s="59" t="s">
        <v>28</v>
      </c>
      <c r="H4" s="60"/>
      <c r="I4" s="60"/>
      <c r="J4" s="61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 t="shared" ref="B6:B14" si="0">+C6+G6</f>
        <v>1582074</v>
      </c>
      <c r="C6" s="15">
        <f t="shared" ref="C6:C14" si="1">SUM(D6:F6)</f>
        <v>2200</v>
      </c>
      <c r="D6" s="15">
        <v>0</v>
      </c>
      <c r="E6" s="15">
        <v>0</v>
      </c>
      <c r="F6" s="15">
        <v>2200</v>
      </c>
      <c r="G6" s="15">
        <f t="shared" ref="G6:G14" si="2">SUM(H6:J6)</f>
        <v>1579874</v>
      </c>
      <c r="H6" s="15">
        <v>340847</v>
      </c>
      <c r="I6" s="15">
        <v>0</v>
      </c>
      <c r="J6" s="15">
        <v>1239027</v>
      </c>
      <c r="K6" s="15">
        <v>1065965</v>
      </c>
      <c r="L6" s="15">
        <f t="shared" ref="L6:L14" si="3">SUM(M6:Q6)</f>
        <v>516109</v>
      </c>
      <c r="M6" s="15">
        <v>0</v>
      </c>
      <c r="N6" s="15">
        <v>93000</v>
      </c>
      <c r="O6" s="15">
        <v>408658</v>
      </c>
      <c r="P6" s="15">
        <v>0</v>
      </c>
      <c r="Q6" s="14">
        <v>14451</v>
      </c>
    </row>
    <row r="7" spans="1:17" ht="15" customHeight="1" x14ac:dyDescent="0.15">
      <c r="A7" s="13" t="s">
        <v>10</v>
      </c>
      <c r="B7" s="12">
        <f t="shared" si="0"/>
        <v>31380</v>
      </c>
      <c r="C7" s="11">
        <f t="shared" si="1"/>
        <v>0</v>
      </c>
      <c r="D7" s="11">
        <v>0</v>
      </c>
      <c r="E7" s="11">
        <v>0</v>
      </c>
      <c r="F7" s="11">
        <v>0</v>
      </c>
      <c r="G7" s="11">
        <f t="shared" si="2"/>
        <v>31380</v>
      </c>
      <c r="H7" s="11">
        <v>0</v>
      </c>
      <c r="I7" s="11">
        <v>0</v>
      </c>
      <c r="J7" s="11">
        <v>31380</v>
      </c>
      <c r="K7" s="11">
        <v>17880</v>
      </c>
      <c r="L7" s="11">
        <f t="shared" si="3"/>
        <v>13500</v>
      </c>
      <c r="M7" s="11">
        <v>0</v>
      </c>
      <c r="N7" s="11">
        <v>0</v>
      </c>
      <c r="O7" s="11">
        <v>13500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 t="shared" si="0"/>
        <v>7550</v>
      </c>
      <c r="C8" s="11">
        <f t="shared" si="1"/>
        <v>0</v>
      </c>
      <c r="D8" s="11">
        <v>0</v>
      </c>
      <c r="E8" s="11">
        <v>0</v>
      </c>
      <c r="F8" s="11">
        <v>0</v>
      </c>
      <c r="G8" s="11">
        <f t="shared" si="2"/>
        <v>7550</v>
      </c>
      <c r="H8" s="11">
        <v>4200</v>
      </c>
      <c r="I8" s="11">
        <v>0</v>
      </c>
      <c r="J8" s="11">
        <v>3350</v>
      </c>
      <c r="K8" s="11">
        <v>1650</v>
      </c>
      <c r="L8" s="11">
        <f t="shared" si="3"/>
        <v>5900</v>
      </c>
      <c r="M8" s="11">
        <v>0</v>
      </c>
      <c r="N8" s="11">
        <v>0</v>
      </c>
      <c r="O8" s="11">
        <v>5900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 t="shared" si="0"/>
        <v>123780</v>
      </c>
      <c r="C9" s="11">
        <f t="shared" si="1"/>
        <v>0</v>
      </c>
      <c r="D9" s="11">
        <v>0</v>
      </c>
      <c r="E9" s="11">
        <v>0</v>
      </c>
      <c r="F9" s="11">
        <v>0</v>
      </c>
      <c r="G9" s="11">
        <f t="shared" si="2"/>
        <v>123780</v>
      </c>
      <c r="H9" s="11">
        <v>122280</v>
      </c>
      <c r="I9" s="11">
        <v>0</v>
      </c>
      <c r="J9" s="11">
        <v>1500</v>
      </c>
      <c r="K9" s="11">
        <v>4200</v>
      </c>
      <c r="L9" s="11">
        <f t="shared" si="3"/>
        <v>119580</v>
      </c>
      <c r="M9" s="11">
        <v>0</v>
      </c>
      <c r="N9" s="11">
        <v>0</v>
      </c>
      <c r="O9" s="11">
        <v>119580</v>
      </c>
      <c r="P9" s="11">
        <v>0</v>
      </c>
      <c r="Q9" s="10">
        <v>0</v>
      </c>
    </row>
    <row r="10" spans="1:17" ht="15" customHeight="1" x14ac:dyDescent="0.15">
      <c r="A10" s="13" t="s">
        <v>7</v>
      </c>
      <c r="B10" s="12">
        <f t="shared" si="0"/>
        <v>157096</v>
      </c>
      <c r="C10" s="11">
        <f t="shared" si="1"/>
        <v>20516</v>
      </c>
      <c r="D10" s="11">
        <v>0</v>
      </c>
      <c r="E10" s="11">
        <v>0</v>
      </c>
      <c r="F10" s="11">
        <v>20516</v>
      </c>
      <c r="G10" s="11">
        <f t="shared" si="2"/>
        <v>136580</v>
      </c>
      <c r="H10" s="11">
        <v>136580</v>
      </c>
      <c r="I10" s="11">
        <v>0</v>
      </c>
      <c r="J10" s="11">
        <v>0</v>
      </c>
      <c r="K10" s="11">
        <v>0</v>
      </c>
      <c r="L10" s="11">
        <f t="shared" si="3"/>
        <v>157096</v>
      </c>
      <c r="M10" s="11">
        <v>0</v>
      </c>
      <c r="N10" s="11">
        <v>0</v>
      </c>
      <c r="O10" s="11">
        <v>155596</v>
      </c>
      <c r="P10" s="11">
        <v>0</v>
      </c>
      <c r="Q10" s="10">
        <v>1500</v>
      </c>
    </row>
    <row r="11" spans="1:17" ht="15" customHeight="1" x14ac:dyDescent="0.15">
      <c r="A11" s="13" t="s">
        <v>6</v>
      </c>
      <c r="B11" s="12">
        <f t="shared" si="0"/>
        <v>401959</v>
      </c>
      <c r="C11" s="11">
        <f t="shared" si="1"/>
        <v>0</v>
      </c>
      <c r="D11" s="11">
        <v>0</v>
      </c>
      <c r="E11" s="11">
        <v>0</v>
      </c>
      <c r="F11" s="11">
        <v>0</v>
      </c>
      <c r="G11" s="11">
        <f t="shared" si="2"/>
        <v>401959</v>
      </c>
      <c r="H11" s="11">
        <v>400459</v>
      </c>
      <c r="I11" s="11">
        <v>0</v>
      </c>
      <c r="J11" s="11">
        <v>1500</v>
      </c>
      <c r="K11" s="11">
        <v>1500</v>
      </c>
      <c r="L11" s="11">
        <f t="shared" si="3"/>
        <v>400459</v>
      </c>
      <c r="M11" s="11">
        <v>0</v>
      </c>
      <c r="N11" s="11">
        <v>34000</v>
      </c>
      <c r="O11" s="11">
        <v>366459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 t="shared" si="0"/>
        <v>135330</v>
      </c>
      <c r="C12" s="11">
        <f t="shared" si="1"/>
        <v>0</v>
      </c>
      <c r="D12" s="11">
        <v>0</v>
      </c>
      <c r="E12" s="11">
        <v>0</v>
      </c>
      <c r="F12" s="11">
        <v>0</v>
      </c>
      <c r="G12" s="11">
        <f t="shared" si="2"/>
        <v>135330</v>
      </c>
      <c r="H12" s="11">
        <v>55280</v>
      </c>
      <c r="I12" s="11">
        <v>57900</v>
      </c>
      <c r="J12" s="11">
        <v>22150</v>
      </c>
      <c r="K12" s="11">
        <v>44800</v>
      </c>
      <c r="L12" s="11">
        <f t="shared" si="3"/>
        <v>90530</v>
      </c>
      <c r="M12" s="11">
        <v>0</v>
      </c>
      <c r="N12" s="11">
        <v>0</v>
      </c>
      <c r="O12" s="11">
        <v>90380</v>
      </c>
      <c r="P12" s="11">
        <v>0</v>
      </c>
      <c r="Q12" s="10">
        <v>150</v>
      </c>
    </row>
    <row r="13" spans="1:17" ht="15" customHeight="1" x14ac:dyDescent="0.15">
      <c r="A13" s="13" t="s">
        <v>4</v>
      </c>
      <c r="B13" s="12">
        <f t="shared" si="0"/>
        <v>579075</v>
      </c>
      <c r="C13" s="11">
        <f t="shared" si="1"/>
        <v>496125</v>
      </c>
      <c r="D13" s="11">
        <v>177525</v>
      </c>
      <c r="E13" s="11">
        <v>315200</v>
      </c>
      <c r="F13" s="11">
        <v>3400</v>
      </c>
      <c r="G13" s="11">
        <f t="shared" si="2"/>
        <v>82950</v>
      </c>
      <c r="H13" s="11">
        <v>36600</v>
      </c>
      <c r="I13" s="11">
        <v>13850</v>
      </c>
      <c r="J13" s="11">
        <v>32500</v>
      </c>
      <c r="K13" s="11">
        <v>7206</v>
      </c>
      <c r="L13" s="11">
        <f t="shared" si="3"/>
        <v>571869</v>
      </c>
      <c r="M13" s="11">
        <v>0</v>
      </c>
      <c r="N13" s="11">
        <v>184169</v>
      </c>
      <c r="O13" s="11">
        <v>387700</v>
      </c>
      <c r="P13" s="11">
        <v>0</v>
      </c>
      <c r="Q13" s="10">
        <v>0</v>
      </c>
    </row>
    <row r="14" spans="1:17" ht="15" customHeight="1" x14ac:dyDescent="0.15">
      <c r="A14" s="13" t="s">
        <v>3</v>
      </c>
      <c r="B14" s="12">
        <f t="shared" si="0"/>
        <v>19792</v>
      </c>
      <c r="C14" s="11">
        <f t="shared" si="1"/>
        <v>0</v>
      </c>
      <c r="D14" s="11">
        <v>0</v>
      </c>
      <c r="E14" s="11">
        <v>0</v>
      </c>
      <c r="F14" s="11">
        <v>0</v>
      </c>
      <c r="G14" s="11">
        <f t="shared" si="2"/>
        <v>19792</v>
      </c>
      <c r="H14" s="11">
        <v>9192</v>
      </c>
      <c r="I14" s="11">
        <v>1800</v>
      </c>
      <c r="J14" s="11">
        <v>8800</v>
      </c>
      <c r="K14" s="11">
        <v>9092</v>
      </c>
      <c r="L14" s="11">
        <f t="shared" si="3"/>
        <v>10700</v>
      </c>
      <c r="M14" s="11">
        <v>0</v>
      </c>
      <c r="N14" s="11">
        <v>0</v>
      </c>
      <c r="O14" s="11">
        <v>10700</v>
      </c>
      <c r="P14" s="11">
        <v>0</v>
      </c>
      <c r="Q14" s="10">
        <v>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1613454</v>
      </c>
      <c r="C16" s="11">
        <f>SUM(D16:F16)</f>
        <v>2200</v>
      </c>
      <c r="D16" s="11">
        <f>SUM(D6:D7)</f>
        <v>0</v>
      </c>
      <c r="E16" s="11">
        <f>SUM(E6:E7)</f>
        <v>0</v>
      </c>
      <c r="F16" s="11">
        <f>SUM(F6:F7)</f>
        <v>2200</v>
      </c>
      <c r="G16" s="11">
        <f>SUM(H16:J16)</f>
        <v>1611254</v>
      </c>
      <c r="H16" s="11">
        <f>SUM(H6:H7)</f>
        <v>340847</v>
      </c>
      <c r="I16" s="11">
        <f>SUM(I6:I7)</f>
        <v>0</v>
      </c>
      <c r="J16" s="11">
        <f>SUM(J6:J7)</f>
        <v>1270407</v>
      </c>
      <c r="K16" s="11">
        <f>SUM(K6:K7)</f>
        <v>1083845</v>
      </c>
      <c r="L16" s="11">
        <f>SUM(M16:Q16)</f>
        <v>529609</v>
      </c>
      <c r="M16" s="11">
        <f>SUM(M6:M7)</f>
        <v>0</v>
      </c>
      <c r="N16" s="11">
        <f>SUM(N6:N7)</f>
        <v>93000</v>
      </c>
      <c r="O16" s="11">
        <f>SUM(O6:O7)</f>
        <v>422158</v>
      </c>
      <c r="P16" s="11">
        <f>SUM(P6:P7)</f>
        <v>0</v>
      </c>
      <c r="Q16" s="10">
        <f>SUM(Q6:Q7)</f>
        <v>14451</v>
      </c>
    </row>
    <row r="17" spans="1:17" ht="15" customHeight="1" x14ac:dyDescent="0.15">
      <c r="A17" s="13" t="s">
        <v>1</v>
      </c>
      <c r="B17" s="12">
        <f>+C17+G17</f>
        <v>1424582</v>
      </c>
      <c r="C17" s="11">
        <f>SUM(D17:F17)</f>
        <v>516641</v>
      </c>
      <c r="D17" s="11">
        <f>SUM(D8:D14)</f>
        <v>177525</v>
      </c>
      <c r="E17" s="11">
        <f>SUM(E8:E14)</f>
        <v>315200</v>
      </c>
      <c r="F17" s="11">
        <f>SUM(F8:F14)</f>
        <v>23916</v>
      </c>
      <c r="G17" s="11">
        <f>SUM(H17:J17)</f>
        <v>907941</v>
      </c>
      <c r="H17" s="11">
        <f>SUM(H8:H14)</f>
        <v>764591</v>
      </c>
      <c r="I17" s="11">
        <f>SUM(I8:I14)</f>
        <v>73550</v>
      </c>
      <c r="J17" s="11">
        <f>SUM(J8:J14)</f>
        <v>69800</v>
      </c>
      <c r="K17" s="11">
        <f>SUM(K8:K14)</f>
        <v>68448</v>
      </c>
      <c r="L17" s="11">
        <f>SUM(M17:Q17)</f>
        <v>1356134</v>
      </c>
      <c r="M17" s="11">
        <f>SUM(M8:M14)</f>
        <v>0</v>
      </c>
      <c r="N17" s="11">
        <f>SUM(N8:N14)</f>
        <v>218169</v>
      </c>
      <c r="O17" s="11">
        <f>SUM(O8:O14)</f>
        <v>1136315</v>
      </c>
      <c r="P17" s="11">
        <f>SUM(P8:P14)</f>
        <v>0</v>
      </c>
      <c r="Q17" s="10">
        <f>SUM(Q8:Q14)</f>
        <v>1650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3038036</v>
      </c>
      <c r="C19" s="4">
        <f>SUM(D19:F19)</f>
        <v>518841</v>
      </c>
      <c r="D19" s="3">
        <f>SUM(D16:D17)</f>
        <v>177525</v>
      </c>
      <c r="E19" s="3">
        <f>SUM(E16:E17)</f>
        <v>315200</v>
      </c>
      <c r="F19" s="3">
        <f>SUM(F16:F17)</f>
        <v>26116</v>
      </c>
      <c r="G19" s="4">
        <f>SUM(H19:J19)</f>
        <v>2519195</v>
      </c>
      <c r="H19" s="3">
        <f>SUM(H16:H17)</f>
        <v>1105438</v>
      </c>
      <c r="I19" s="3">
        <f>SUM(I16:I17)</f>
        <v>73550</v>
      </c>
      <c r="J19" s="3">
        <f>SUM(J16:J17)</f>
        <v>1340207</v>
      </c>
      <c r="K19" s="4">
        <f>SUM(K16:K17)</f>
        <v>1152293</v>
      </c>
      <c r="L19" s="3">
        <f>SUM(M19:Q19)</f>
        <v>1885743</v>
      </c>
      <c r="M19" s="3">
        <f>SUM(M16:M17)</f>
        <v>0</v>
      </c>
      <c r="N19" s="3">
        <f>SUM(N16:N17)</f>
        <v>311169</v>
      </c>
      <c r="O19" s="3">
        <f>SUM(O16:O17)</f>
        <v>1558473</v>
      </c>
      <c r="P19" s="3">
        <f>SUM(P16:P17)</f>
        <v>0</v>
      </c>
      <c r="Q19" s="2">
        <f>SUM(Q16:Q17)</f>
        <v>16101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2019-02-25T09:18:49Z</dcterms:modified>
</cp:coreProperties>
</file>