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H9" i="5" s="1"/>
  <c r="M5" i="5"/>
  <c r="M9" i="5" s="1"/>
  <c r="D6" i="5"/>
  <c r="D9" i="5" s="1"/>
  <c r="H6" i="5"/>
  <c r="M6" i="5"/>
  <c r="D7" i="5"/>
  <c r="H7" i="5"/>
  <c r="C7" i="5" s="1"/>
  <c r="M7" i="5"/>
  <c r="D8" i="5"/>
  <c r="C8" i="5" s="1"/>
  <c r="H8" i="5"/>
  <c r="M8" i="5"/>
  <c r="E9" i="5"/>
  <c r="F9" i="5"/>
  <c r="G9" i="5"/>
  <c r="I9" i="5"/>
  <c r="J9" i="5"/>
  <c r="K9" i="5"/>
  <c r="L9" i="5"/>
  <c r="N9" i="5"/>
  <c r="O9" i="5"/>
  <c r="P9" i="5"/>
  <c r="Q9" i="5"/>
  <c r="C10" i="5"/>
  <c r="D10" i="5"/>
  <c r="H10" i="5"/>
  <c r="M10" i="5"/>
  <c r="M14" i="5" s="1"/>
  <c r="C11" i="5"/>
  <c r="D11" i="5"/>
  <c r="D14" i="5" s="1"/>
  <c r="H11" i="5"/>
  <c r="M11" i="5"/>
  <c r="C12" i="5"/>
  <c r="C14" i="5" s="1"/>
  <c r="D12" i="5"/>
  <c r="H12" i="5"/>
  <c r="M12" i="5"/>
  <c r="C13" i="5"/>
  <c r="D13" i="5"/>
  <c r="H13" i="5"/>
  <c r="M13" i="5"/>
  <c r="E14" i="5"/>
  <c r="F14" i="5"/>
  <c r="G14" i="5"/>
  <c r="H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D6" i="4"/>
  <c r="C6" i="4" s="1"/>
  <c r="E6" i="4"/>
  <c r="E9" i="4" s="1"/>
  <c r="F6" i="4"/>
  <c r="F9" i="4" s="1"/>
  <c r="G6" i="4"/>
  <c r="K6" i="4"/>
  <c r="D7" i="4"/>
  <c r="E7" i="4"/>
  <c r="F7" i="4"/>
  <c r="C7" i="4" s="1"/>
  <c r="G7" i="4"/>
  <c r="G9" i="4" s="1"/>
  <c r="K7" i="4"/>
  <c r="K9" i="4" s="1"/>
  <c r="D8" i="4"/>
  <c r="C8" i="4" s="1"/>
  <c r="E8" i="4"/>
  <c r="F8" i="4"/>
  <c r="G8" i="4"/>
  <c r="K8" i="4"/>
  <c r="D9" i="4"/>
  <c r="H9" i="4"/>
  <c r="I9" i="4"/>
  <c r="J9" i="4"/>
  <c r="L9" i="4"/>
  <c r="M9" i="4"/>
  <c r="N9" i="4"/>
  <c r="D10" i="4"/>
  <c r="E10" i="4"/>
  <c r="F10" i="4"/>
  <c r="C10" i="4" s="1"/>
  <c r="G10" i="4"/>
  <c r="K10" i="4"/>
  <c r="K14" i="4" s="1"/>
  <c r="D11" i="4"/>
  <c r="C11" i="4" s="1"/>
  <c r="E11" i="4"/>
  <c r="E14" i="4" s="1"/>
  <c r="F11" i="4"/>
  <c r="G11" i="4"/>
  <c r="K11" i="4"/>
  <c r="D12" i="4"/>
  <c r="C12" i="4" s="1"/>
  <c r="E12" i="4"/>
  <c r="F12" i="4"/>
  <c r="G12" i="4"/>
  <c r="K12" i="4"/>
  <c r="D13" i="4"/>
  <c r="C13" i="4" s="1"/>
  <c r="E13" i="4"/>
  <c r="F13" i="4"/>
  <c r="F14" i="4" s="1"/>
  <c r="G13" i="4"/>
  <c r="K13" i="4"/>
  <c r="G14" i="4"/>
  <c r="H14" i="4"/>
  <c r="I14" i="4"/>
  <c r="J14" i="4"/>
  <c r="L14" i="4"/>
  <c r="M14" i="4"/>
  <c r="N14" i="4"/>
  <c r="E5" i="3"/>
  <c r="C5" i="3" s="1"/>
  <c r="E6" i="3"/>
  <c r="C6" i="3" s="1"/>
  <c r="E7" i="3"/>
  <c r="C7" i="3" s="1"/>
  <c r="E8" i="3"/>
  <c r="C8" i="3" s="1"/>
  <c r="D9" i="3"/>
  <c r="F9" i="3"/>
  <c r="G9" i="3"/>
  <c r="H9" i="3"/>
  <c r="E10" i="3"/>
  <c r="E14" i="3" s="1"/>
  <c r="E11" i="3"/>
  <c r="C11" i="3" s="1"/>
  <c r="E12" i="3"/>
  <c r="C12" i="3" s="1"/>
  <c r="E13" i="3"/>
  <c r="C13" i="3" s="1"/>
  <c r="D14" i="3"/>
  <c r="F14" i="3"/>
  <c r="G14" i="3"/>
  <c r="H14" i="3"/>
  <c r="D5" i="2"/>
  <c r="C5" i="2" s="1"/>
  <c r="H5" i="2"/>
  <c r="D7" i="2"/>
  <c r="C7" i="2" s="1"/>
  <c r="H7" i="2"/>
  <c r="D8" i="2"/>
  <c r="C8" i="2" s="1"/>
  <c r="H8" i="2"/>
  <c r="H12" i="2" s="1"/>
  <c r="H14" i="2" s="1"/>
  <c r="C9" i="2"/>
  <c r="D9" i="2"/>
  <c r="H9" i="2"/>
  <c r="C10" i="2"/>
  <c r="D10" i="2"/>
  <c r="H10" i="2"/>
  <c r="D11" i="2"/>
  <c r="C11" i="2" s="1"/>
  <c r="H11" i="2"/>
  <c r="E12" i="2"/>
  <c r="E14" i="2" s="1"/>
  <c r="F12" i="2"/>
  <c r="G12" i="2"/>
  <c r="I12" i="2"/>
  <c r="J12" i="2"/>
  <c r="J14" i="2" s="1"/>
  <c r="K12" i="2"/>
  <c r="F14" i="2"/>
  <c r="G14" i="2"/>
  <c r="I14" i="2"/>
  <c r="K14" i="2"/>
  <c r="C15" i="2"/>
  <c r="D15" i="2"/>
  <c r="H15" i="2"/>
  <c r="D17" i="2"/>
  <c r="C17" i="2" s="1"/>
  <c r="H17" i="2"/>
  <c r="H22" i="2" s="1"/>
  <c r="H24" i="2" s="1"/>
  <c r="D18" i="2"/>
  <c r="C18" i="2" s="1"/>
  <c r="H18" i="2"/>
  <c r="D19" i="2"/>
  <c r="C19" i="2" s="1"/>
  <c r="H19" i="2"/>
  <c r="D20" i="2"/>
  <c r="C20" i="2" s="1"/>
  <c r="H20" i="2"/>
  <c r="D21" i="2"/>
  <c r="C21" i="2" s="1"/>
  <c r="H21" i="2"/>
  <c r="E22" i="2"/>
  <c r="F22" i="2"/>
  <c r="F24" i="2" s="1"/>
  <c r="G22" i="2"/>
  <c r="I22" i="2"/>
  <c r="I24" i="2" s="1"/>
  <c r="J22" i="2"/>
  <c r="K22" i="2"/>
  <c r="E24" i="2"/>
  <c r="G24" i="2"/>
  <c r="J24" i="2"/>
  <c r="K24" i="2"/>
  <c r="C6" i="5" l="1"/>
  <c r="C9" i="5" s="1"/>
  <c r="C14" i="4"/>
  <c r="C9" i="4"/>
  <c r="D14" i="4"/>
  <c r="C9" i="3"/>
  <c r="C10" i="3"/>
  <c r="C14" i="3" s="1"/>
  <c r="E9" i="3"/>
  <c r="C22" i="2"/>
  <c r="C12" i="2"/>
  <c r="C24" i="2"/>
  <c r="C14" i="2"/>
  <c r="D22" i="2"/>
  <c r="D24" i="2" s="1"/>
  <c r="D12" i="2"/>
  <c r="D14" i="2" s="1"/>
</calcChain>
</file>

<file path=xl/sharedStrings.xml><?xml version="1.0" encoding="utf-8"?>
<sst xmlns="http://schemas.openxmlformats.org/spreadsheetml/2006/main" count="203" uniqueCount="114">
  <si>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</si>
  <si>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</si>
  <si>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</si>
  <si>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</si>
  <si>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</si>
  <si>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</si>
  <si>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</si>
  <si>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</si>
  <si>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</si>
  <si>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</si>
  <si>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</si>
  <si>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</si>
  <si>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</si>
  <si>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</si>
  <si>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</si>
  <si>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</si>
  <si>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</si>
  <si>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</si>
  <si>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</si>
  <si>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</si>
  <si>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</si>
  <si>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</si>
  <si>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平成  31年  1月分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</si>
  <si>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</si>
  <si>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</si>
  <si>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</si>
  <si>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</si>
  <si>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</si>
  <si>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</si>
  <si>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</si>
  <si>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</si>
  <si>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</si>
  <si>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</si>
  <si>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</si>
  <si>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平成  31年  1月分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</si>
  <si>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</si>
  <si>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</si>
  <si>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</si>
  <si>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</si>
  <si>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</si>
  <si>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</si>
  <si>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</si>
  <si>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</si>
  <si>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</si>
  <si>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</si>
  <si>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</si>
  <si>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</si>
  <si>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</si>
  <si>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</si>
  <si>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</si>
  <si>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平成  31年  1月分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</si>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</sst>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2" fillId="0" borderId="0" xfId="1" applyFont="1" applyAlignment="1"/>
    <xf numFmtId="176" fontId="2" fillId="0" borderId="1" xfId="1" applyNumberFormat="1" applyFont="1" applyBorder="1" applyAlignment="1"/>
    <xf numFmtId="176" fontId="2" fillId="0" borderId="2" xfId="1" applyNumberFormat="1" applyFont="1" applyBorder="1" applyAlignment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76" fontId="2" fillId="0" borderId="4" xfId="1" applyNumberFormat="1" applyFont="1" applyBorder="1"/>
    <xf numFmtId="176" fontId="2" fillId="0" borderId="5" xfId="1" applyNumberFormat="1" applyFont="1" applyBorder="1" applyAlignment="1"/>
    <xf numFmtId="0" fontId="2" fillId="0" borderId="4" xfId="1" applyFont="1" applyBorder="1"/>
    <xf numFmtId="0" fontId="2" fillId="0" borderId="6" xfId="1" applyFont="1" applyBorder="1" applyAlignment="1">
      <alignment horizontal="center"/>
    </xf>
    <xf numFmtId="176" fontId="2" fillId="0" borderId="7" xfId="1" applyNumberFormat="1" applyFont="1" applyBorder="1" applyAlignment="1"/>
    <xf numFmtId="176" fontId="2" fillId="0" borderId="8" xfId="1" applyNumberFormat="1" applyFont="1" applyBorder="1" applyAlignment="1"/>
    <xf numFmtId="0" fontId="2" fillId="0" borderId="7" xfId="1" applyFont="1" applyBorder="1"/>
    <xf numFmtId="176" fontId="2" fillId="0" borderId="10" xfId="1" applyNumberFormat="1" applyFont="1" applyBorder="1"/>
    <xf numFmtId="176" fontId="2" fillId="0" borderId="11" xfId="1" applyNumberFormat="1" applyFont="1" applyBorder="1" applyAlignment="1"/>
    <xf numFmtId="176" fontId="2" fillId="0" borderId="12" xfId="1" applyNumberFormat="1" applyFont="1" applyBorder="1" applyAlignment="1"/>
    <xf numFmtId="0" fontId="2" fillId="0" borderId="10" xfId="1" applyFont="1" applyBorder="1"/>
    <xf numFmtId="176" fontId="2" fillId="0" borderId="13" xfId="1" applyNumberFormat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 applyAlignment="1">
      <alignment horizontal="center" vertical="center" textRotation="255"/>
    </xf>
    <xf numFmtId="176" fontId="2" fillId="0" borderId="16" xfId="1" applyNumberFormat="1" applyFont="1" applyBorder="1" applyAlignment="1"/>
    <xf numFmtId="176" fontId="2" fillId="0" borderId="17" xfId="1" applyNumberFormat="1" applyFont="1" applyBorder="1" applyAlignment="1"/>
    <xf numFmtId="0" fontId="2" fillId="0" borderId="16" xfId="1" applyFont="1" applyBorder="1" applyAlignment="1">
      <alignment horizontal="center"/>
    </xf>
    <xf numFmtId="0" fontId="2" fillId="0" borderId="18" xfId="1" applyFont="1" applyBorder="1"/>
    <xf numFmtId="0" fontId="2" fillId="0" borderId="19" xfId="1" applyFont="1" applyBorder="1"/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0" xfId="1" applyFont="1" applyBorder="1"/>
    <xf numFmtId="0" fontId="6" fillId="0" borderId="0" xfId="1" applyFont="1" applyAlignment="1"/>
    <xf numFmtId="176" fontId="2" fillId="0" borderId="32" xfId="1" applyNumberFormat="1" applyFont="1" applyBorder="1" applyAlignment="1"/>
    <xf numFmtId="176" fontId="2" fillId="0" borderId="33" xfId="1" applyNumberFormat="1" applyFont="1" applyBorder="1" applyAlignment="1"/>
    <xf numFmtId="176" fontId="2" fillId="0" borderId="34" xfId="1" applyNumberFormat="1" applyFont="1" applyBorder="1" applyAlignment="1"/>
    <xf numFmtId="176" fontId="2" fillId="0" borderId="35" xfId="1" applyNumberFormat="1" applyFont="1" applyBorder="1" applyAlignment="1"/>
    <xf numFmtId="0" fontId="2" fillId="0" borderId="36" xfId="1" applyFont="1" applyBorder="1"/>
    <xf numFmtId="176" fontId="2" fillId="0" borderId="7" xfId="1" applyNumberFormat="1" applyFont="1" applyBorder="1"/>
    <xf numFmtId="176" fontId="2" fillId="0" borderId="37" xfId="1" applyNumberFormat="1" applyFont="1" applyBorder="1" applyAlignment="1"/>
    <xf numFmtId="0" fontId="2" fillId="0" borderId="38" xfId="1" applyFont="1" applyBorder="1"/>
    <xf numFmtId="176" fontId="2" fillId="0" borderId="39" xfId="1" applyNumberFormat="1" applyFont="1" applyBorder="1" applyAlignment="1"/>
    <xf numFmtId="176" fontId="2" fillId="0" borderId="40" xfId="1" applyNumberFormat="1" applyFont="1" applyBorder="1" applyAlignment="1"/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176" fontId="2" fillId="0" borderId="1" xfId="1" applyNumberFormat="1" applyFont="1" applyBorder="1"/>
    <xf numFmtId="176" fontId="2" fillId="0" borderId="16" xfId="1" applyNumberFormat="1" applyFont="1" applyBorder="1"/>
    <xf numFmtId="176" fontId="2" fillId="0" borderId="32" xfId="1" applyNumberFormat="1" applyFont="1" applyBorder="1"/>
    <xf numFmtId="176" fontId="2" fillId="0" borderId="42" xfId="1" applyNumberFormat="1" applyFont="1" applyBorder="1"/>
    <xf numFmtId="176" fontId="2" fillId="0" borderId="43" xfId="1" applyNumberFormat="1" applyFont="1" applyBorder="1"/>
    <xf numFmtId="176" fontId="2" fillId="0" borderId="44" xfId="1" applyNumberFormat="1" applyFont="1" applyBorder="1"/>
    <xf numFmtId="176" fontId="2" fillId="0" borderId="45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/>
    <xf numFmtId="0" fontId="2" fillId="0" borderId="49" xfId="1" applyFont="1" applyBorder="1"/>
    <xf numFmtId="0" fontId="2" fillId="0" borderId="50" xfId="1" applyFont="1" applyBorder="1"/>
    <xf numFmtId="0" fontId="2" fillId="0" borderId="51" xfId="1" applyFont="1" applyBorder="1"/>
    <xf numFmtId="0" fontId="2" fillId="0" borderId="52" xfId="1" applyFont="1" applyBorder="1"/>
    <xf numFmtId="0" fontId="2" fillId="0" borderId="53" xfId="1" applyFont="1" applyBorder="1"/>
    <xf numFmtId="0" fontId="2" fillId="0" borderId="54" xfId="1" applyFont="1" applyBorder="1"/>
    <xf numFmtId="0" fontId="2" fillId="0" borderId="55" xfId="1" applyFont="1" applyBorder="1"/>
    <xf numFmtId="0" fontId="2" fillId="0" borderId="56" xfId="1" applyFont="1" applyBorder="1"/>
    <xf numFmtId="0" fontId="2" fillId="0" borderId="57" xfId="1" applyFont="1" applyBorder="1"/>
    <xf numFmtId="0" fontId="2" fillId="0" borderId="58" xfId="1" applyFont="1" applyBorder="1"/>
    <xf numFmtId="0" fontId="2" fillId="0" borderId="59" xfId="1" applyFont="1" applyBorder="1"/>
    <xf numFmtId="0" fontId="2" fillId="0" borderId="60" xfId="1" applyFont="1" applyBorder="1"/>
    <xf numFmtId="0" fontId="2" fillId="0" borderId="61" xfId="1" applyFont="1" applyBorder="1"/>
    <xf numFmtId="0" fontId="2" fillId="0" borderId="62" xfId="1" applyFont="1" applyBorder="1"/>
    <xf numFmtId="0" fontId="2" fillId="0" borderId="63" xfId="1" applyFont="1" applyBorder="1"/>
    <xf numFmtId="0" fontId="2" fillId="0" borderId="64" xfId="1" applyFont="1" applyBorder="1"/>
    <xf numFmtId="0" fontId="2" fillId="0" borderId="65" xfId="1" applyFont="1" applyBorder="1"/>
    <xf numFmtId="0" fontId="2" fillId="0" borderId="66" xfId="1" applyFont="1" applyBorder="1"/>
    <xf numFmtId="0" fontId="2" fillId="0" borderId="67" xfId="1" applyFont="1" applyBorder="1"/>
    <xf numFmtId="0" fontId="2" fillId="0" borderId="14" xfId="1" applyFont="1" applyBorder="1" applyAlignment="1">
      <alignment horizontal="center"/>
    </xf>
    <xf numFmtId="0" fontId="2" fillId="0" borderId="6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2" fillId="0" borderId="69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73" xfId="1" applyFont="1" applyBorder="1" applyAlignment="1">
      <alignment horizontal="center"/>
    </xf>
    <xf numFmtId="0" fontId="6" fillId="0" borderId="0" xfId="1" applyFont="1"/>
    <xf numFmtId="0" fontId="2" fillId="0" borderId="28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71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70" xfId="1" applyFont="1" applyBorder="1" applyAlignment="1">
      <alignment horizontal="center"/>
    </xf>
    <xf numFmtId="0" fontId="2" fillId="0" borderId="72" xfId="1" applyFont="1" applyBorder="1" applyAlignment="1">
      <alignment horizontal="center"/>
    </xf>
    <xf numFmtId="0" fontId="2" fillId="0" borderId="15" xfId="1" applyFont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22" sqref="C22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ht="18" customHeight="1" x14ac:dyDescent="0.2">
      <c r="E1" s="90" t="s">
        <v>113</v>
      </c>
      <c r="I1" s="1" t="s">
        <v>22</v>
      </c>
    </row>
    <row r="2" spans="1:18" ht="12" customHeight="1" thickBot="1" x14ac:dyDescent="0.2">
      <c r="R2" s="1" t="s">
        <v>112</v>
      </c>
    </row>
    <row r="3" spans="1:18" s="27" customFormat="1" ht="12" customHeight="1" x14ac:dyDescent="0.15">
      <c r="A3" s="89"/>
      <c r="B3" s="62"/>
      <c r="C3" s="91" t="s">
        <v>111</v>
      </c>
      <c r="D3" s="92"/>
      <c r="E3" s="92"/>
      <c r="F3" s="93"/>
      <c r="G3" s="91" t="s">
        <v>110</v>
      </c>
      <c r="H3" s="92"/>
      <c r="I3" s="92"/>
      <c r="J3" s="92"/>
      <c r="K3" s="92"/>
      <c r="L3" s="93"/>
      <c r="M3" s="91" t="s">
        <v>109</v>
      </c>
      <c r="N3" s="92"/>
      <c r="O3" s="92"/>
      <c r="P3" s="92"/>
      <c r="Q3" s="92"/>
      <c r="R3" s="94"/>
    </row>
    <row r="4" spans="1:18" s="27" customFormat="1" ht="12" customHeight="1" x14ac:dyDescent="0.15">
      <c r="A4" s="87"/>
      <c r="B4" s="88" t="s">
        <v>0</v>
      </c>
      <c r="C4" s="84" t="s">
        <v>30</v>
      </c>
      <c r="D4" s="84" t="s">
        <v>29</v>
      </c>
      <c r="E4" s="84" t="s">
        <v>28</v>
      </c>
      <c r="F4" s="84" t="s">
        <v>27</v>
      </c>
      <c r="G4" s="84" t="s">
        <v>108</v>
      </c>
      <c r="H4" s="95" t="s">
        <v>107</v>
      </c>
      <c r="I4" s="98"/>
      <c r="J4" s="98"/>
      <c r="K4" s="98"/>
      <c r="L4" s="96"/>
      <c r="M4" s="95" t="s">
        <v>39</v>
      </c>
      <c r="N4" s="96"/>
      <c r="O4" s="95" t="s">
        <v>38</v>
      </c>
      <c r="P4" s="96"/>
      <c r="Q4" s="95" t="s">
        <v>37</v>
      </c>
      <c r="R4" s="97"/>
    </row>
    <row r="5" spans="1:18" s="27" customFormat="1" ht="12" customHeight="1" thickBot="1" x14ac:dyDescent="0.2">
      <c r="A5" s="87"/>
      <c r="B5" s="86"/>
      <c r="C5" s="85"/>
      <c r="D5" s="85"/>
      <c r="E5" s="85"/>
      <c r="F5" s="85"/>
      <c r="G5" s="85"/>
      <c r="H5" s="84" t="s">
        <v>31</v>
      </c>
      <c r="I5" s="84" t="s">
        <v>46</v>
      </c>
      <c r="J5" s="84" t="s">
        <v>45</v>
      </c>
      <c r="K5" s="84" t="s">
        <v>44</v>
      </c>
      <c r="L5" s="84" t="s">
        <v>3</v>
      </c>
      <c r="M5" s="84" t="s">
        <v>9</v>
      </c>
      <c r="N5" s="84" t="s">
        <v>106</v>
      </c>
      <c r="O5" s="84" t="s">
        <v>9</v>
      </c>
      <c r="P5" s="84" t="s">
        <v>106</v>
      </c>
      <c r="Q5" s="84" t="s">
        <v>9</v>
      </c>
      <c r="R5" s="83" t="s">
        <v>106</v>
      </c>
    </row>
    <row r="6" spans="1:18" ht="12" customHeight="1" x14ac:dyDescent="0.15">
      <c r="A6" s="82" t="s">
        <v>105</v>
      </c>
      <c r="B6" s="81">
        <f t="shared" ref="B6:B27" si="0">SUM( C6:F6)</f>
        <v>167</v>
      </c>
      <c r="C6" s="80">
        <v>90</v>
      </c>
      <c r="D6" s="80">
        <v>43</v>
      </c>
      <c r="E6" s="80">
        <v>0</v>
      </c>
      <c r="F6" s="80">
        <v>34</v>
      </c>
      <c r="G6" s="80">
        <v>165</v>
      </c>
      <c r="H6" s="80">
        <f t="shared" ref="H6:H27" si="1">SUM( I6:L6)</f>
        <v>2</v>
      </c>
      <c r="I6" s="80">
        <v>0</v>
      </c>
      <c r="J6" s="80">
        <v>2</v>
      </c>
      <c r="K6" s="80">
        <v>0</v>
      </c>
      <c r="L6" s="80">
        <v>0</v>
      </c>
      <c r="M6" s="80">
        <v>107</v>
      </c>
      <c r="N6" s="80">
        <v>18</v>
      </c>
      <c r="O6" s="80">
        <v>8</v>
      </c>
      <c r="P6" s="80">
        <v>4</v>
      </c>
      <c r="Q6" s="80">
        <v>0</v>
      </c>
      <c r="R6" s="79">
        <v>30</v>
      </c>
    </row>
    <row r="7" spans="1:18" ht="12" customHeight="1" x14ac:dyDescent="0.15">
      <c r="A7" s="70" t="s">
        <v>104</v>
      </c>
      <c r="B7" s="69">
        <f t="shared" si="0"/>
        <v>111</v>
      </c>
      <c r="C7" s="68">
        <v>37</v>
      </c>
      <c r="D7" s="68">
        <v>20</v>
      </c>
      <c r="E7" s="68">
        <v>0</v>
      </c>
      <c r="F7" s="68">
        <v>54</v>
      </c>
      <c r="G7" s="68">
        <v>110</v>
      </c>
      <c r="H7" s="68">
        <f t="shared" si="1"/>
        <v>1</v>
      </c>
      <c r="I7" s="68">
        <v>0</v>
      </c>
      <c r="J7" s="68">
        <v>1</v>
      </c>
      <c r="K7" s="68">
        <v>0</v>
      </c>
      <c r="L7" s="68">
        <v>0</v>
      </c>
      <c r="M7" s="68">
        <v>40</v>
      </c>
      <c r="N7" s="68">
        <v>14</v>
      </c>
      <c r="O7" s="68">
        <v>8</v>
      </c>
      <c r="P7" s="68">
        <v>0</v>
      </c>
      <c r="Q7" s="68">
        <v>0</v>
      </c>
      <c r="R7" s="67">
        <v>49</v>
      </c>
    </row>
    <row r="8" spans="1:18" ht="12" customHeight="1" x14ac:dyDescent="0.15">
      <c r="A8" s="70" t="s">
        <v>103</v>
      </c>
      <c r="B8" s="69">
        <f t="shared" si="0"/>
        <v>14</v>
      </c>
      <c r="C8" s="68">
        <v>12</v>
      </c>
      <c r="D8" s="68">
        <v>0</v>
      </c>
      <c r="E8" s="68">
        <v>0</v>
      </c>
      <c r="F8" s="68">
        <v>2</v>
      </c>
      <c r="G8" s="68">
        <v>14</v>
      </c>
      <c r="H8" s="68">
        <f t="shared" si="1"/>
        <v>0</v>
      </c>
      <c r="I8" s="68">
        <v>0</v>
      </c>
      <c r="J8" s="68">
        <v>0</v>
      </c>
      <c r="K8" s="68">
        <v>0</v>
      </c>
      <c r="L8" s="68">
        <v>0</v>
      </c>
      <c r="M8" s="68">
        <v>14</v>
      </c>
      <c r="N8" s="68">
        <v>0</v>
      </c>
      <c r="O8" s="68">
        <v>0</v>
      </c>
      <c r="P8" s="68">
        <v>0</v>
      </c>
      <c r="Q8" s="68">
        <v>0</v>
      </c>
      <c r="R8" s="67">
        <v>0</v>
      </c>
    </row>
    <row r="9" spans="1:18" ht="12" customHeight="1" x14ac:dyDescent="0.15">
      <c r="A9" s="70" t="s">
        <v>102</v>
      </c>
      <c r="B9" s="69">
        <f t="shared" si="0"/>
        <v>27</v>
      </c>
      <c r="C9" s="68">
        <v>12</v>
      </c>
      <c r="D9" s="68">
        <v>9</v>
      </c>
      <c r="E9" s="68">
        <v>0</v>
      </c>
      <c r="F9" s="68">
        <v>6</v>
      </c>
      <c r="G9" s="68">
        <v>23</v>
      </c>
      <c r="H9" s="68">
        <f t="shared" si="1"/>
        <v>4</v>
      </c>
      <c r="I9" s="68">
        <v>0</v>
      </c>
      <c r="J9" s="68">
        <v>4</v>
      </c>
      <c r="K9" s="68">
        <v>0</v>
      </c>
      <c r="L9" s="68">
        <v>0</v>
      </c>
      <c r="M9" s="68">
        <v>18</v>
      </c>
      <c r="N9" s="68">
        <v>0</v>
      </c>
      <c r="O9" s="68">
        <v>0</v>
      </c>
      <c r="P9" s="68">
        <v>0</v>
      </c>
      <c r="Q9" s="68">
        <v>0</v>
      </c>
      <c r="R9" s="67">
        <v>9</v>
      </c>
    </row>
    <row r="10" spans="1:18" ht="12" customHeight="1" x14ac:dyDescent="0.15">
      <c r="A10" s="70" t="s">
        <v>101</v>
      </c>
      <c r="B10" s="69">
        <f t="shared" si="0"/>
        <v>19</v>
      </c>
      <c r="C10" s="68">
        <v>15</v>
      </c>
      <c r="D10" s="68">
        <v>4</v>
      </c>
      <c r="E10" s="68">
        <v>0</v>
      </c>
      <c r="F10" s="68">
        <v>0</v>
      </c>
      <c r="G10" s="68">
        <v>19</v>
      </c>
      <c r="H10" s="68">
        <f t="shared" si="1"/>
        <v>0</v>
      </c>
      <c r="I10" s="68">
        <v>0</v>
      </c>
      <c r="J10" s="68">
        <v>0</v>
      </c>
      <c r="K10" s="68">
        <v>0</v>
      </c>
      <c r="L10" s="68">
        <v>0</v>
      </c>
      <c r="M10" s="68">
        <v>11</v>
      </c>
      <c r="N10" s="68">
        <v>5</v>
      </c>
      <c r="O10" s="68">
        <v>3</v>
      </c>
      <c r="P10" s="68">
        <v>0</v>
      </c>
      <c r="Q10" s="68">
        <v>0</v>
      </c>
      <c r="R10" s="67">
        <v>0</v>
      </c>
    </row>
    <row r="11" spans="1:18" ht="12" customHeight="1" x14ac:dyDescent="0.15">
      <c r="A11" s="70" t="s">
        <v>100</v>
      </c>
      <c r="B11" s="69">
        <f t="shared" si="0"/>
        <v>36</v>
      </c>
      <c r="C11" s="68">
        <v>19</v>
      </c>
      <c r="D11" s="68">
        <v>16</v>
      </c>
      <c r="E11" s="68">
        <v>0</v>
      </c>
      <c r="F11" s="68">
        <v>1</v>
      </c>
      <c r="G11" s="68">
        <v>36</v>
      </c>
      <c r="H11" s="68">
        <f t="shared" si="1"/>
        <v>0</v>
      </c>
      <c r="I11" s="68">
        <v>0</v>
      </c>
      <c r="J11" s="68">
        <v>0</v>
      </c>
      <c r="K11" s="68">
        <v>0</v>
      </c>
      <c r="L11" s="68">
        <v>0</v>
      </c>
      <c r="M11" s="68">
        <v>19</v>
      </c>
      <c r="N11" s="68">
        <v>1</v>
      </c>
      <c r="O11" s="68">
        <v>8</v>
      </c>
      <c r="P11" s="68">
        <v>0</v>
      </c>
      <c r="Q11" s="68">
        <v>0</v>
      </c>
      <c r="R11" s="67">
        <v>8</v>
      </c>
    </row>
    <row r="12" spans="1:18" ht="12" customHeight="1" x14ac:dyDescent="0.15">
      <c r="A12" s="70" t="s">
        <v>99</v>
      </c>
      <c r="B12" s="69">
        <f t="shared" si="0"/>
        <v>4</v>
      </c>
      <c r="C12" s="68">
        <v>3</v>
      </c>
      <c r="D12" s="68">
        <v>0</v>
      </c>
      <c r="E12" s="68">
        <v>0</v>
      </c>
      <c r="F12" s="68">
        <v>1</v>
      </c>
      <c r="G12" s="68">
        <v>4</v>
      </c>
      <c r="H12" s="68">
        <f t="shared" si="1"/>
        <v>0</v>
      </c>
      <c r="I12" s="68">
        <v>0</v>
      </c>
      <c r="J12" s="68">
        <v>0</v>
      </c>
      <c r="K12" s="68">
        <v>0</v>
      </c>
      <c r="L12" s="68">
        <v>0</v>
      </c>
      <c r="M12" s="68">
        <v>4</v>
      </c>
      <c r="N12" s="68">
        <v>0</v>
      </c>
      <c r="O12" s="68">
        <v>0</v>
      </c>
      <c r="P12" s="68">
        <v>0</v>
      </c>
      <c r="Q12" s="68">
        <v>0</v>
      </c>
      <c r="R12" s="67">
        <v>0</v>
      </c>
    </row>
    <row r="13" spans="1:18" ht="12" customHeight="1" x14ac:dyDescent="0.15">
      <c r="A13" s="70" t="s">
        <v>98</v>
      </c>
      <c r="B13" s="69">
        <f t="shared" si="0"/>
        <v>56</v>
      </c>
      <c r="C13" s="68">
        <v>12</v>
      </c>
      <c r="D13" s="68">
        <v>40</v>
      </c>
      <c r="E13" s="68">
        <v>0</v>
      </c>
      <c r="F13" s="68">
        <v>4</v>
      </c>
      <c r="G13" s="68">
        <v>52</v>
      </c>
      <c r="H13" s="68">
        <f t="shared" si="1"/>
        <v>4</v>
      </c>
      <c r="I13" s="68">
        <v>0</v>
      </c>
      <c r="J13" s="68">
        <v>4</v>
      </c>
      <c r="K13" s="68">
        <v>0</v>
      </c>
      <c r="L13" s="68">
        <v>0</v>
      </c>
      <c r="M13" s="68">
        <v>14</v>
      </c>
      <c r="N13" s="68">
        <v>2</v>
      </c>
      <c r="O13" s="68">
        <v>0</v>
      </c>
      <c r="P13" s="68">
        <v>0</v>
      </c>
      <c r="Q13" s="68">
        <v>0</v>
      </c>
      <c r="R13" s="67">
        <v>40</v>
      </c>
    </row>
    <row r="14" spans="1:18" ht="12" customHeight="1" x14ac:dyDescent="0.15">
      <c r="A14" s="70" t="s">
        <v>97</v>
      </c>
      <c r="B14" s="69">
        <f t="shared" si="0"/>
        <v>30</v>
      </c>
      <c r="C14" s="68">
        <v>22</v>
      </c>
      <c r="D14" s="68">
        <v>0</v>
      </c>
      <c r="E14" s="68">
        <v>0</v>
      </c>
      <c r="F14" s="68">
        <v>8</v>
      </c>
      <c r="G14" s="68">
        <v>30</v>
      </c>
      <c r="H14" s="68">
        <f t="shared" si="1"/>
        <v>0</v>
      </c>
      <c r="I14" s="68">
        <v>0</v>
      </c>
      <c r="J14" s="68">
        <v>0</v>
      </c>
      <c r="K14" s="68">
        <v>0</v>
      </c>
      <c r="L14" s="68">
        <v>0</v>
      </c>
      <c r="M14" s="68">
        <v>21</v>
      </c>
      <c r="N14" s="68">
        <v>9</v>
      </c>
      <c r="O14" s="68">
        <v>0</v>
      </c>
      <c r="P14" s="68">
        <v>0</v>
      </c>
      <c r="Q14" s="68">
        <v>0</v>
      </c>
      <c r="R14" s="67">
        <v>0</v>
      </c>
    </row>
    <row r="15" spans="1:18" ht="12" customHeight="1" x14ac:dyDescent="0.15">
      <c r="A15" s="70" t="s">
        <v>96</v>
      </c>
      <c r="B15" s="69">
        <f t="shared" si="0"/>
        <v>6</v>
      </c>
      <c r="C15" s="68">
        <v>3</v>
      </c>
      <c r="D15" s="68">
        <v>1</v>
      </c>
      <c r="E15" s="68">
        <v>0</v>
      </c>
      <c r="F15" s="68">
        <v>2</v>
      </c>
      <c r="G15" s="68">
        <v>5</v>
      </c>
      <c r="H15" s="68">
        <f t="shared" si="1"/>
        <v>1</v>
      </c>
      <c r="I15" s="68">
        <v>1</v>
      </c>
      <c r="J15" s="68">
        <v>0</v>
      </c>
      <c r="K15" s="68">
        <v>0</v>
      </c>
      <c r="L15" s="68">
        <v>0</v>
      </c>
      <c r="M15" s="68">
        <v>6</v>
      </c>
      <c r="N15" s="68">
        <v>0</v>
      </c>
      <c r="O15" s="68">
        <v>0</v>
      </c>
      <c r="P15" s="68">
        <v>0</v>
      </c>
      <c r="Q15" s="68">
        <v>0</v>
      </c>
      <c r="R15" s="67">
        <v>0</v>
      </c>
    </row>
    <row r="16" spans="1:18" ht="12" customHeight="1" x14ac:dyDescent="0.15">
      <c r="A16" s="70" t="s">
        <v>95</v>
      </c>
      <c r="B16" s="69">
        <f t="shared" si="0"/>
        <v>18</v>
      </c>
      <c r="C16" s="68">
        <v>13</v>
      </c>
      <c r="D16" s="68">
        <v>0</v>
      </c>
      <c r="E16" s="68">
        <v>0</v>
      </c>
      <c r="F16" s="68">
        <v>5</v>
      </c>
      <c r="G16" s="68">
        <v>17</v>
      </c>
      <c r="H16" s="68">
        <f t="shared" si="1"/>
        <v>1</v>
      </c>
      <c r="I16" s="68">
        <v>0</v>
      </c>
      <c r="J16" s="68">
        <v>1</v>
      </c>
      <c r="K16" s="68">
        <v>0</v>
      </c>
      <c r="L16" s="68">
        <v>0</v>
      </c>
      <c r="M16" s="68">
        <v>17</v>
      </c>
      <c r="N16" s="68">
        <v>1</v>
      </c>
      <c r="O16" s="68">
        <v>0</v>
      </c>
      <c r="P16" s="68">
        <v>0</v>
      </c>
      <c r="Q16" s="68">
        <v>0</v>
      </c>
      <c r="R16" s="67">
        <v>0</v>
      </c>
    </row>
    <row r="17" spans="1:18" ht="12" customHeight="1" x14ac:dyDescent="0.15">
      <c r="A17" s="70" t="s">
        <v>94</v>
      </c>
      <c r="B17" s="69">
        <f t="shared" si="0"/>
        <v>39</v>
      </c>
      <c r="C17" s="68">
        <v>12</v>
      </c>
      <c r="D17" s="68">
        <v>23</v>
      </c>
      <c r="E17" s="68">
        <v>0</v>
      </c>
      <c r="F17" s="68">
        <v>4</v>
      </c>
      <c r="G17" s="68">
        <v>37</v>
      </c>
      <c r="H17" s="68">
        <f t="shared" si="1"/>
        <v>2</v>
      </c>
      <c r="I17" s="68">
        <v>0</v>
      </c>
      <c r="J17" s="68">
        <v>2</v>
      </c>
      <c r="K17" s="68">
        <v>0</v>
      </c>
      <c r="L17" s="68">
        <v>0</v>
      </c>
      <c r="M17" s="68">
        <v>12</v>
      </c>
      <c r="N17" s="68">
        <v>4</v>
      </c>
      <c r="O17" s="68">
        <v>0</v>
      </c>
      <c r="P17" s="68">
        <v>0</v>
      </c>
      <c r="Q17" s="68">
        <v>0</v>
      </c>
      <c r="R17" s="67">
        <v>23</v>
      </c>
    </row>
    <row r="18" spans="1:18" ht="12" customHeight="1" x14ac:dyDescent="0.15">
      <c r="A18" s="70" t="s">
        <v>93</v>
      </c>
      <c r="B18" s="69">
        <f t="shared" si="0"/>
        <v>75</v>
      </c>
      <c r="C18" s="68">
        <v>38</v>
      </c>
      <c r="D18" s="68">
        <v>24</v>
      </c>
      <c r="E18" s="68">
        <v>0</v>
      </c>
      <c r="F18" s="68">
        <v>13</v>
      </c>
      <c r="G18" s="68">
        <v>66</v>
      </c>
      <c r="H18" s="68">
        <f t="shared" si="1"/>
        <v>9</v>
      </c>
      <c r="I18" s="68">
        <v>0</v>
      </c>
      <c r="J18" s="68">
        <v>9</v>
      </c>
      <c r="K18" s="68">
        <v>0</v>
      </c>
      <c r="L18" s="68">
        <v>0</v>
      </c>
      <c r="M18" s="68">
        <v>42</v>
      </c>
      <c r="N18" s="68">
        <v>9</v>
      </c>
      <c r="O18" s="68">
        <v>16</v>
      </c>
      <c r="P18" s="68">
        <v>0</v>
      </c>
      <c r="Q18" s="68">
        <v>0</v>
      </c>
      <c r="R18" s="67">
        <v>8</v>
      </c>
    </row>
    <row r="19" spans="1:18" ht="12" customHeight="1" x14ac:dyDescent="0.15">
      <c r="A19" s="70" t="s">
        <v>92</v>
      </c>
      <c r="B19" s="69">
        <f t="shared" si="0"/>
        <v>49</v>
      </c>
      <c r="C19" s="68">
        <v>24</v>
      </c>
      <c r="D19" s="68">
        <v>11</v>
      </c>
      <c r="E19" s="68">
        <v>0</v>
      </c>
      <c r="F19" s="68">
        <v>14</v>
      </c>
      <c r="G19" s="68">
        <v>46</v>
      </c>
      <c r="H19" s="68">
        <f t="shared" si="1"/>
        <v>3</v>
      </c>
      <c r="I19" s="68">
        <v>0</v>
      </c>
      <c r="J19" s="68">
        <v>3</v>
      </c>
      <c r="K19" s="68">
        <v>0</v>
      </c>
      <c r="L19" s="68">
        <v>0</v>
      </c>
      <c r="M19" s="68">
        <v>32</v>
      </c>
      <c r="N19" s="68">
        <v>7</v>
      </c>
      <c r="O19" s="68">
        <v>4</v>
      </c>
      <c r="P19" s="68">
        <v>0</v>
      </c>
      <c r="Q19" s="68">
        <v>0</v>
      </c>
      <c r="R19" s="67">
        <v>6</v>
      </c>
    </row>
    <row r="20" spans="1:18" ht="12" customHeight="1" x14ac:dyDescent="0.15">
      <c r="A20" s="70" t="s">
        <v>91</v>
      </c>
      <c r="B20" s="69">
        <f t="shared" si="0"/>
        <v>2</v>
      </c>
      <c r="C20" s="68">
        <v>2</v>
      </c>
      <c r="D20" s="68">
        <v>0</v>
      </c>
      <c r="E20" s="68">
        <v>0</v>
      </c>
      <c r="F20" s="68">
        <v>0</v>
      </c>
      <c r="G20" s="68">
        <v>2</v>
      </c>
      <c r="H20" s="68">
        <f t="shared" si="1"/>
        <v>0</v>
      </c>
      <c r="I20" s="68">
        <v>0</v>
      </c>
      <c r="J20" s="68">
        <v>0</v>
      </c>
      <c r="K20" s="68">
        <v>0</v>
      </c>
      <c r="L20" s="68">
        <v>0</v>
      </c>
      <c r="M20" s="68">
        <v>2</v>
      </c>
      <c r="N20" s="68">
        <v>0</v>
      </c>
      <c r="O20" s="68">
        <v>0</v>
      </c>
      <c r="P20" s="68">
        <v>0</v>
      </c>
      <c r="Q20" s="68">
        <v>0</v>
      </c>
      <c r="R20" s="67">
        <v>0</v>
      </c>
    </row>
    <row r="21" spans="1:18" ht="12" customHeight="1" x14ac:dyDescent="0.15">
      <c r="A21" s="70" t="s">
        <v>90</v>
      </c>
      <c r="B21" s="69">
        <f t="shared" si="0"/>
        <v>26</v>
      </c>
      <c r="C21" s="68">
        <v>22</v>
      </c>
      <c r="D21" s="68">
        <v>0</v>
      </c>
      <c r="E21" s="68">
        <v>0</v>
      </c>
      <c r="F21" s="68">
        <v>4</v>
      </c>
      <c r="G21" s="68">
        <v>26</v>
      </c>
      <c r="H21" s="68">
        <f t="shared" si="1"/>
        <v>0</v>
      </c>
      <c r="I21" s="68">
        <v>0</v>
      </c>
      <c r="J21" s="68">
        <v>0</v>
      </c>
      <c r="K21" s="68">
        <v>0</v>
      </c>
      <c r="L21" s="68">
        <v>0</v>
      </c>
      <c r="M21" s="68">
        <v>23</v>
      </c>
      <c r="N21" s="68">
        <v>3</v>
      </c>
      <c r="O21" s="68">
        <v>0</v>
      </c>
      <c r="P21" s="68">
        <v>0</v>
      </c>
      <c r="Q21" s="68">
        <v>0</v>
      </c>
      <c r="R21" s="67">
        <v>0</v>
      </c>
    </row>
    <row r="22" spans="1:18" ht="12" customHeight="1" x14ac:dyDescent="0.15">
      <c r="A22" s="70" t="s">
        <v>89</v>
      </c>
      <c r="B22" s="69">
        <f t="shared" si="0"/>
        <v>2</v>
      </c>
      <c r="C22" s="68">
        <v>2</v>
      </c>
      <c r="D22" s="68">
        <v>0</v>
      </c>
      <c r="E22" s="68">
        <v>0</v>
      </c>
      <c r="F22" s="68">
        <v>0</v>
      </c>
      <c r="G22" s="68">
        <v>2</v>
      </c>
      <c r="H22" s="68">
        <f t="shared" si="1"/>
        <v>0</v>
      </c>
      <c r="I22" s="68">
        <v>0</v>
      </c>
      <c r="J22" s="68">
        <v>0</v>
      </c>
      <c r="K22" s="68">
        <v>0</v>
      </c>
      <c r="L22" s="68">
        <v>0</v>
      </c>
      <c r="M22" s="68">
        <v>2</v>
      </c>
      <c r="N22" s="68">
        <v>0</v>
      </c>
      <c r="O22" s="68">
        <v>0</v>
      </c>
      <c r="P22" s="68">
        <v>0</v>
      </c>
      <c r="Q22" s="68">
        <v>0</v>
      </c>
      <c r="R22" s="67">
        <v>0</v>
      </c>
    </row>
    <row r="23" spans="1:18" ht="12" customHeight="1" x14ac:dyDescent="0.15">
      <c r="A23" s="70" t="s">
        <v>88</v>
      </c>
      <c r="B23" s="69">
        <f t="shared" si="0"/>
        <v>13</v>
      </c>
      <c r="C23" s="68">
        <v>13</v>
      </c>
      <c r="D23" s="68">
        <v>0</v>
      </c>
      <c r="E23" s="68">
        <v>0</v>
      </c>
      <c r="F23" s="68">
        <v>0</v>
      </c>
      <c r="G23" s="68">
        <v>13</v>
      </c>
      <c r="H23" s="68">
        <f t="shared" si="1"/>
        <v>0</v>
      </c>
      <c r="I23" s="68">
        <v>0</v>
      </c>
      <c r="J23" s="68">
        <v>0</v>
      </c>
      <c r="K23" s="68">
        <v>0</v>
      </c>
      <c r="L23" s="68">
        <v>0</v>
      </c>
      <c r="M23" s="68">
        <v>9</v>
      </c>
      <c r="N23" s="68">
        <v>4</v>
      </c>
      <c r="O23" s="68">
        <v>0</v>
      </c>
      <c r="P23" s="68">
        <v>0</v>
      </c>
      <c r="Q23" s="68">
        <v>0</v>
      </c>
      <c r="R23" s="67">
        <v>0</v>
      </c>
    </row>
    <row r="24" spans="1:18" ht="12" customHeight="1" x14ac:dyDescent="0.15">
      <c r="A24" s="70" t="s">
        <v>87</v>
      </c>
      <c r="B24" s="69">
        <f t="shared" si="0"/>
        <v>5</v>
      </c>
      <c r="C24" s="68">
        <v>5</v>
      </c>
      <c r="D24" s="68">
        <v>0</v>
      </c>
      <c r="E24" s="68">
        <v>0</v>
      </c>
      <c r="F24" s="68">
        <v>0</v>
      </c>
      <c r="G24" s="68">
        <v>5</v>
      </c>
      <c r="H24" s="68">
        <f t="shared" si="1"/>
        <v>0</v>
      </c>
      <c r="I24" s="68">
        <v>0</v>
      </c>
      <c r="J24" s="68">
        <v>0</v>
      </c>
      <c r="K24" s="68">
        <v>0</v>
      </c>
      <c r="L24" s="68">
        <v>0</v>
      </c>
      <c r="M24" s="68">
        <v>5</v>
      </c>
      <c r="N24" s="68">
        <v>0</v>
      </c>
      <c r="O24" s="68">
        <v>0</v>
      </c>
      <c r="P24" s="68">
        <v>0</v>
      </c>
      <c r="Q24" s="68">
        <v>0</v>
      </c>
      <c r="R24" s="67">
        <v>0</v>
      </c>
    </row>
    <row r="25" spans="1:18" ht="12" customHeight="1" x14ac:dyDescent="0.15">
      <c r="A25" s="70" t="s">
        <v>86</v>
      </c>
      <c r="B25" s="69">
        <f t="shared" si="0"/>
        <v>1</v>
      </c>
      <c r="C25" s="68">
        <v>1</v>
      </c>
      <c r="D25" s="68">
        <v>0</v>
      </c>
      <c r="E25" s="68">
        <v>0</v>
      </c>
      <c r="F25" s="68">
        <v>0</v>
      </c>
      <c r="G25" s="68">
        <v>1</v>
      </c>
      <c r="H25" s="68">
        <f t="shared" si="1"/>
        <v>0</v>
      </c>
      <c r="I25" s="68">
        <v>0</v>
      </c>
      <c r="J25" s="68">
        <v>0</v>
      </c>
      <c r="K25" s="68">
        <v>0</v>
      </c>
      <c r="L25" s="68">
        <v>0</v>
      </c>
      <c r="M25" s="68">
        <v>1</v>
      </c>
      <c r="N25" s="68">
        <v>0</v>
      </c>
      <c r="O25" s="68">
        <v>0</v>
      </c>
      <c r="P25" s="68">
        <v>0</v>
      </c>
      <c r="Q25" s="68">
        <v>0</v>
      </c>
      <c r="R25" s="67">
        <v>0</v>
      </c>
    </row>
    <row r="26" spans="1:18" ht="12" customHeight="1" x14ac:dyDescent="0.15">
      <c r="A26" s="78" t="s">
        <v>85</v>
      </c>
      <c r="B26" s="77">
        <f t="shared" si="0"/>
        <v>8</v>
      </c>
      <c r="C26" s="76">
        <v>8</v>
      </c>
      <c r="D26" s="76">
        <v>0</v>
      </c>
      <c r="E26" s="76">
        <v>0</v>
      </c>
      <c r="F26" s="76">
        <v>0</v>
      </c>
      <c r="G26" s="76">
        <v>8</v>
      </c>
      <c r="H26" s="76">
        <f t="shared" si="1"/>
        <v>0</v>
      </c>
      <c r="I26" s="76">
        <v>0</v>
      </c>
      <c r="J26" s="76">
        <v>0</v>
      </c>
      <c r="K26" s="76">
        <v>0</v>
      </c>
      <c r="L26" s="76">
        <v>0</v>
      </c>
      <c r="M26" s="76">
        <v>8</v>
      </c>
      <c r="N26" s="76">
        <v>0</v>
      </c>
      <c r="O26" s="76">
        <v>0</v>
      </c>
      <c r="P26" s="76">
        <v>0</v>
      </c>
      <c r="Q26" s="76">
        <v>0</v>
      </c>
      <c r="R26" s="75">
        <v>0</v>
      </c>
    </row>
    <row r="27" spans="1:18" ht="12" customHeight="1" x14ac:dyDescent="0.15">
      <c r="A27" s="74" t="s">
        <v>84</v>
      </c>
      <c r="B27" s="73">
        <f t="shared" si="0"/>
        <v>708</v>
      </c>
      <c r="C27" s="72">
        <v>365</v>
      </c>
      <c r="D27" s="72">
        <v>191</v>
      </c>
      <c r="E27" s="72">
        <v>0</v>
      </c>
      <c r="F27" s="72">
        <v>152</v>
      </c>
      <c r="G27" s="72">
        <v>681</v>
      </c>
      <c r="H27" s="72">
        <f t="shared" si="1"/>
        <v>27</v>
      </c>
      <c r="I27" s="72">
        <v>1</v>
      </c>
      <c r="J27" s="72">
        <v>26</v>
      </c>
      <c r="K27" s="72">
        <v>0</v>
      </c>
      <c r="L27" s="72">
        <v>0</v>
      </c>
      <c r="M27" s="72">
        <v>407</v>
      </c>
      <c r="N27" s="72">
        <v>77</v>
      </c>
      <c r="O27" s="72">
        <v>47</v>
      </c>
      <c r="P27" s="72">
        <v>4</v>
      </c>
      <c r="Q27" s="72">
        <v>0</v>
      </c>
      <c r="R27" s="71">
        <v>173</v>
      </c>
    </row>
    <row r="28" spans="1:18" ht="12" customHeight="1" x14ac:dyDescent="0.15">
      <c r="A28" s="70"/>
      <c r="B28" s="69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7"/>
    </row>
    <row r="29" spans="1:18" ht="12" customHeight="1" x14ac:dyDescent="0.15">
      <c r="A29" s="70" t="s">
        <v>83</v>
      </c>
      <c r="B29" s="69">
        <f>SUM( C29:F29)</f>
        <v>12</v>
      </c>
      <c r="C29" s="68">
        <v>8</v>
      </c>
      <c r="D29" s="68">
        <v>0</v>
      </c>
      <c r="E29" s="68">
        <v>0</v>
      </c>
      <c r="F29" s="68">
        <v>4</v>
      </c>
      <c r="G29" s="68">
        <v>12</v>
      </c>
      <c r="H29" s="68">
        <f>SUM( I29:L29)</f>
        <v>0</v>
      </c>
      <c r="I29" s="68">
        <v>0</v>
      </c>
      <c r="J29" s="68">
        <v>0</v>
      </c>
      <c r="K29" s="68">
        <v>0</v>
      </c>
      <c r="L29" s="68">
        <v>0</v>
      </c>
      <c r="M29" s="68">
        <v>10</v>
      </c>
      <c r="N29" s="68">
        <v>2</v>
      </c>
      <c r="O29" s="68">
        <v>0</v>
      </c>
      <c r="P29" s="68">
        <v>0</v>
      </c>
      <c r="Q29" s="68">
        <v>0</v>
      </c>
      <c r="R29" s="67">
        <v>0</v>
      </c>
    </row>
    <row r="30" spans="1:18" ht="12" customHeight="1" x14ac:dyDescent="0.15">
      <c r="A30" s="78" t="s">
        <v>82</v>
      </c>
      <c r="B30" s="77">
        <f>SUM( C30:F30)</f>
        <v>1</v>
      </c>
      <c r="C30" s="76">
        <v>1</v>
      </c>
      <c r="D30" s="76">
        <v>0</v>
      </c>
      <c r="E30" s="76">
        <v>0</v>
      </c>
      <c r="F30" s="76">
        <v>0</v>
      </c>
      <c r="G30" s="76">
        <v>1</v>
      </c>
      <c r="H30" s="76">
        <f>SUM( I30:L30)</f>
        <v>0</v>
      </c>
      <c r="I30" s="76">
        <v>0</v>
      </c>
      <c r="J30" s="76">
        <v>0</v>
      </c>
      <c r="K30" s="76">
        <v>0</v>
      </c>
      <c r="L30" s="76">
        <v>0</v>
      </c>
      <c r="M30" s="76">
        <v>1</v>
      </c>
      <c r="N30" s="76">
        <v>0</v>
      </c>
      <c r="O30" s="76">
        <v>0</v>
      </c>
      <c r="P30" s="76">
        <v>0</v>
      </c>
      <c r="Q30" s="76">
        <v>0</v>
      </c>
      <c r="R30" s="75">
        <v>0</v>
      </c>
    </row>
    <row r="31" spans="1:18" ht="12" customHeight="1" x14ac:dyDescent="0.15">
      <c r="A31" s="74" t="s">
        <v>81</v>
      </c>
      <c r="B31" s="73">
        <f>SUM( C31:F31)</f>
        <v>13</v>
      </c>
      <c r="C31" s="72">
        <v>9</v>
      </c>
      <c r="D31" s="72">
        <v>0</v>
      </c>
      <c r="E31" s="72">
        <v>0</v>
      </c>
      <c r="F31" s="72">
        <v>4</v>
      </c>
      <c r="G31" s="72">
        <v>13</v>
      </c>
      <c r="H31" s="72">
        <f>SUM( I31:L31)</f>
        <v>0</v>
      </c>
      <c r="I31" s="72">
        <v>0</v>
      </c>
      <c r="J31" s="72">
        <v>0</v>
      </c>
      <c r="K31" s="72">
        <v>0</v>
      </c>
      <c r="L31" s="72">
        <v>0</v>
      </c>
      <c r="M31" s="72">
        <v>11</v>
      </c>
      <c r="N31" s="72">
        <v>2</v>
      </c>
      <c r="O31" s="72">
        <v>0</v>
      </c>
      <c r="P31" s="72">
        <v>0</v>
      </c>
      <c r="Q31" s="72">
        <v>0</v>
      </c>
      <c r="R31" s="71">
        <v>0</v>
      </c>
    </row>
    <row r="32" spans="1:18" ht="12" customHeight="1" x14ac:dyDescent="0.15">
      <c r="A32" s="70"/>
      <c r="B32" s="69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7"/>
    </row>
    <row r="33" spans="1:18" ht="12" customHeight="1" x14ac:dyDescent="0.15">
      <c r="A33" s="78" t="s">
        <v>80</v>
      </c>
      <c r="B33" s="77">
        <f>SUM( C33:F33)</f>
        <v>6</v>
      </c>
      <c r="C33" s="76">
        <v>6</v>
      </c>
      <c r="D33" s="76">
        <v>0</v>
      </c>
      <c r="E33" s="76">
        <v>0</v>
      </c>
      <c r="F33" s="76">
        <v>0</v>
      </c>
      <c r="G33" s="76">
        <v>6</v>
      </c>
      <c r="H33" s="76">
        <f>SUM( I33:L33)</f>
        <v>0</v>
      </c>
      <c r="I33" s="76">
        <v>0</v>
      </c>
      <c r="J33" s="76">
        <v>0</v>
      </c>
      <c r="K33" s="76">
        <v>0</v>
      </c>
      <c r="L33" s="76">
        <v>0</v>
      </c>
      <c r="M33" s="76">
        <v>5</v>
      </c>
      <c r="N33" s="76">
        <v>1</v>
      </c>
      <c r="O33" s="76">
        <v>0</v>
      </c>
      <c r="P33" s="76">
        <v>0</v>
      </c>
      <c r="Q33" s="76">
        <v>0</v>
      </c>
      <c r="R33" s="75">
        <v>0</v>
      </c>
    </row>
    <row r="34" spans="1:18" ht="12" customHeight="1" x14ac:dyDescent="0.15">
      <c r="A34" s="74" t="s">
        <v>79</v>
      </c>
      <c r="B34" s="73">
        <f>SUM( C34:F34)</f>
        <v>6</v>
      </c>
      <c r="C34" s="72">
        <v>6</v>
      </c>
      <c r="D34" s="72">
        <v>0</v>
      </c>
      <c r="E34" s="72">
        <v>0</v>
      </c>
      <c r="F34" s="72">
        <v>0</v>
      </c>
      <c r="G34" s="72">
        <v>6</v>
      </c>
      <c r="H34" s="72">
        <f>SUM( I34:L34)</f>
        <v>0</v>
      </c>
      <c r="I34" s="72">
        <v>0</v>
      </c>
      <c r="J34" s="72">
        <v>0</v>
      </c>
      <c r="K34" s="72">
        <v>0</v>
      </c>
      <c r="L34" s="72">
        <v>0</v>
      </c>
      <c r="M34" s="72">
        <v>5</v>
      </c>
      <c r="N34" s="72">
        <v>1</v>
      </c>
      <c r="O34" s="72">
        <v>0</v>
      </c>
      <c r="P34" s="72">
        <v>0</v>
      </c>
      <c r="Q34" s="72">
        <v>0</v>
      </c>
      <c r="R34" s="71">
        <v>0</v>
      </c>
    </row>
    <row r="35" spans="1:18" ht="12" customHeight="1" x14ac:dyDescent="0.15">
      <c r="A35" s="70"/>
      <c r="B35" s="69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7"/>
    </row>
    <row r="36" spans="1:18" ht="12" customHeight="1" x14ac:dyDescent="0.15">
      <c r="A36" s="70" t="s">
        <v>78</v>
      </c>
      <c r="B36" s="69">
        <f>SUM( C36:F36)</f>
        <v>8</v>
      </c>
      <c r="C36" s="68">
        <v>8</v>
      </c>
      <c r="D36" s="68">
        <v>0</v>
      </c>
      <c r="E36" s="68">
        <v>0</v>
      </c>
      <c r="F36" s="68">
        <v>0</v>
      </c>
      <c r="G36" s="68">
        <v>8</v>
      </c>
      <c r="H36" s="68">
        <f>SUM( I36:L36)</f>
        <v>0</v>
      </c>
      <c r="I36" s="68">
        <v>0</v>
      </c>
      <c r="J36" s="68">
        <v>0</v>
      </c>
      <c r="K36" s="68">
        <v>0</v>
      </c>
      <c r="L36" s="68">
        <v>0</v>
      </c>
      <c r="M36" s="68">
        <v>6</v>
      </c>
      <c r="N36" s="68">
        <v>2</v>
      </c>
      <c r="O36" s="68">
        <v>0</v>
      </c>
      <c r="P36" s="68">
        <v>0</v>
      </c>
      <c r="Q36" s="68">
        <v>0</v>
      </c>
      <c r="R36" s="67">
        <v>0</v>
      </c>
    </row>
    <row r="37" spans="1:18" ht="12" customHeight="1" x14ac:dyDescent="0.15">
      <c r="A37" s="78" t="s">
        <v>77</v>
      </c>
      <c r="B37" s="77">
        <f>SUM( C37:F37)</f>
        <v>1</v>
      </c>
      <c r="C37" s="76">
        <v>1</v>
      </c>
      <c r="D37" s="76">
        <v>0</v>
      </c>
      <c r="E37" s="76">
        <v>0</v>
      </c>
      <c r="F37" s="76">
        <v>0</v>
      </c>
      <c r="G37" s="76">
        <v>1</v>
      </c>
      <c r="H37" s="76">
        <f>SUM( I37:L37)</f>
        <v>0</v>
      </c>
      <c r="I37" s="76">
        <v>0</v>
      </c>
      <c r="J37" s="76">
        <v>0</v>
      </c>
      <c r="K37" s="76">
        <v>0</v>
      </c>
      <c r="L37" s="76">
        <v>0</v>
      </c>
      <c r="M37" s="76">
        <v>1</v>
      </c>
      <c r="N37" s="76">
        <v>0</v>
      </c>
      <c r="O37" s="76">
        <v>0</v>
      </c>
      <c r="P37" s="76">
        <v>0</v>
      </c>
      <c r="Q37" s="76">
        <v>0</v>
      </c>
      <c r="R37" s="75">
        <v>0</v>
      </c>
    </row>
    <row r="38" spans="1:18" ht="12" customHeight="1" x14ac:dyDescent="0.15">
      <c r="A38" s="74" t="s">
        <v>76</v>
      </c>
      <c r="B38" s="73">
        <f>SUM( C38:F38)</f>
        <v>9</v>
      </c>
      <c r="C38" s="72">
        <v>9</v>
      </c>
      <c r="D38" s="72">
        <v>0</v>
      </c>
      <c r="E38" s="72">
        <v>0</v>
      </c>
      <c r="F38" s="72">
        <v>0</v>
      </c>
      <c r="G38" s="72">
        <v>9</v>
      </c>
      <c r="H38" s="72">
        <f>SUM( I38:L38)</f>
        <v>0</v>
      </c>
      <c r="I38" s="72">
        <v>0</v>
      </c>
      <c r="J38" s="72">
        <v>0</v>
      </c>
      <c r="K38" s="72">
        <v>0</v>
      </c>
      <c r="L38" s="72">
        <v>0</v>
      </c>
      <c r="M38" s="72">
        <v>7</v>
      </c>
      <c r="N38" s="72">
        <v>2</v>
      </c>
      <c r="O38" s="72">
        <v>0</v>
      </c>
      <c r="P38" s="72">
        <v>0</v>
      </c>
      <c r="Q38" s="72">
        <v>0</v>
      </c>
      <c r="R38" s="71">
        <v>0</v>
      </c>
    </row>
    <row r="39" spans="1:18" ht="12" customHeight="1" x14ac:dyDescent="0.15">
      <c r="A39" s="70"/>
      <c r="B39" s="6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7"/>
    </row>
    <row r="40" spans="1:18" ht="12" customHeight="1" x14ac:dyDescent="0.15">
      <c r="A40" s="70" t="s">
        <v>75</v>
      </c>
      <c r="B40" s="69">
        <f>SUM( C40:F40)</f>
        <v>12</v>
      </c>
      <c r="C40" s="68">
        <v>8</v>
      </c>
      <c r="D40" s="68">
        <v>0</v>
      </c>
      <c r="E40" s="68">
        <v>0</v>
      </c>
      <c r="F40" s="68">
        <v>4</v>
      </c>
      <c r="G40" s="68">
        <v>12</v>
      </c>
      <c r="H40" s="68">
        <f>SUM( I40:L40)</f>
        <v>0</v>
      </c>
      <c r="I40" s="68">
        <v>0</v>
      </c>
      <c r="J40" s="68">
        <v>0</v>
      </c>
      <c r="K40" s="68">
        <v>0</v>
      </c>
      <c r="L40" s="68">
        <v>0</v>
      </c>
      <c r="M40" s="68">
        <v>11</v>
      </c>
      <c r="N40" s="68">
        <v>1</v>
      </c>
      <c r="O40" s="68">
        <v>0</v>
      </c>
      <c r="P40" s="68">
        <v>0</v>
      </c>
      <c r="Q40" s="68">
        <v>0</v>
      </c>
      <c r="R40" s="67">
        <v>0</v>
      </c>
    </row>
    <row r="41" spans="1:18" ht="12" customHeight="1" x14ac:dyDescent="0.15">
      <c r="A41" s="70" t="s">
        <v>74</v>
      </c>
      <c r="B41" s="69">
        <f>SUM( C41:F41)</f>
        <v>1</v>
      </c>
      <c r="C41" s="68">
        <v>1</v>
      </c>
      <c r="D41" s="68">
        <v>0</v>
      </c>
      <c r="E41" s="68">
        <v>0</v>
      </c>
      <c r="F41" s="68">
        <v>0</v>
      </c>
      <c r="G41" s="68">
        <v>1</v>
      </c>
      <c r="H41" s="68">
        <f>SUM( I41:L41)</f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1</v>
      </c>
      <c r="O41" s="68">
        <v>0</v>
      </c>
      <c r="P41" s="68">
        <v>0</v>
      </c>
      <c r="Q41" s="68">
        <v>0</v>
      </c>
      <c r="R41" s="67">
        <v>0</v>
      </c>
    </row>
    <row r="42" spans="1:18" ht="12" customHeight="1" x14ac:dyDescent="0.15">
      <c r="A42" s="78" t="s">
        <v>73</v>
      </c>
      <c r="B42" s="77">
        <f>SUM( C42:F42)</f>
        <v>6</v>
      </c>
      <c r="C42" s="76">
        <v>0</v>
      </c>
      <c r="D42" s="76">
        <v>0</v>
      </c>
      <c r="E42" s="76">
        <v>0</v>
      </c>
      <c r="F42" s="76">
        <v>6</v>
      </c>
      <c r="G42" s="76">
        <v>6</v>
      </c>
      <c r="H42" s="76">
        <f>SUM( I42:L42)</f>
        <v>0</v>
      </c>
      <c r="I42" s="76">
        <v>0</v>
      </c>
      <c r="J42" s="76">
        <v>0</v>
      </c>
      <c r="K42" s="76">
        <v>0</v>
      </c>
      <c r="L42" s="76">
        <v>0</v>
      </c>
      <c r="M42" s="76">
        <v>6</v>
      </c>
      <c r="N42" s="76">
        <v>0</v>
      </c>
      <c r="O42" s="76">
        <v>0</v>
      </c>
      <c r="P42" s="76">
        <v>0</v>
      </c>
      <c r="Q42" s="76">
        <v>0</v>
      </c>
      <c r="R42" s="75">
        <v>0</v>
      </c>
    </row>
    <row r="43" spans="1:18" ht="12" customHeight="1" x14ac:dyDescent="0.15">
      <c r="A43" s="74" t="s">
        <v>72</v>
      </c>
      <c r="B43" s="73">
        <f>SUM( C43:F43)</f>
        <v>19</v>
      </c>
      <c r="C43" s="72">
        <v>9</v>
      </c>
      <c r="D43" s="72">
        <v>0</v>
      </c>
      <c r="E43" s="72">
        <v>0</v>
      </c>
      <c r="F43" s="72">
        <v>10</v>
      </c>
      <c r="G43" s="72">
        <v>19</v>
      </c>
      <c r="H43" s="72">
        <f>SUM( I43:L43)</f>
        <v>0</v>
      </c>
      <c r="I43" s="72">
        <v>0</v>
      </c>
      <c r="J43" s="72">
        <v>0</v>
      </c>
      <c r="K43" s="72">
        <v>0</v>
      </c>
      <c r="L43" s="72">
        <v>0</v>
      </c>
      <c r="M43" s="72">
        <v>17</v>
      </c>
      <c r="N43" s="72">
        <v>2</v>
      </c>
      <c r="O43" s="72">
        <v>0</v>
      </c>
      <c r="P43" s="72">
        <v>0</v>
      </c>
      <c r="Q43" s="72">
        <v>0</v>
      </c>
      <c r="R43" s="71">
        <v>0</v>
      </c>
    </row>
    <row r="44" spans="1:18" ht="12" customHeight="1" x14ac:dyDescent="0.15">
      <c r="A44" s="70"/>
      <c r="B44" s="69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7"/>
    </row>
    <row r="45" spans="1:18" ht="12" customHeight="1" x14ac:dyDescent="0.15">
      <c r="A45" s="70" t="s">
        <v>71</v>
      </c>
      <c r="B45" s="69">
        <f>SUM( C45:F45)</f>
        <v>4</v>
      </c>
      <c r="C45" s="68">
        <v>4</v>
      </c>
      <c r="D45" s="68">
        <v>0</v>
      </c>
      <c r="E45" s="68">
        <v>0</v>
      </c>
      <c r="F45" s="68">
        <v>0</v>
      </c>
      <c r="G45" s="68">
        <v>4</v>
      </c>
      <c r="H45" s="68">
        <f>SUM( I45:L45)</f>
        <v>0</v>
      </c>
      <c r="I45" s="68">
        <v>0</v>
      </c>
      <c r="J45" s="68">
        <v>0</v>
      </c>
      <c r="K45" s="68">
        <v>0</v>
      </c>
      <c r="L45" s="68">
        <v>0</v>
      </c>
      <c r="M45" s="68">
        <v>4</v>
      </c>
      <c r="N45" s="68">
        <v>0</v>
      </c>
      <c r="O45" s="68">
        <v>0</v>
      </c>
      <c r="P45" s="68">
        <v>0</v>
      </c>
      <c r="Q45" s="68">
        <v>0</v>
      </c>
      <c r="R45" s="67">
        <v>0</v>
      </c>
    </row>
    <row r="46" spans="1:18" ht="12" customHeight="1" x14ac:dyDescent="0.15">
      <c r="A46" s="70" t="s">
        <v>70</v>
      </c>
      <c r="B46" s="69">
        <f>SUM( C46:F46)</f>
        <v>5</v>
      </c>
      <c r="C46" s="68">
        <v>5</v>
      </c>
      <c r="D46" s="68">
        <v>0</v>
      </c>
      <c r="E46" s="68">
        <v>0</v>
      </c>
      <c r="F46" s="68">
        <v>0</v>
      </c>
      <c r="G46" s="68">
        <v>5</v>
      </c>
      <c r="H46" s="68">
        <f>SUM( I46:L46)</f>
        <v>0</v>
      </c>
      <c r="I46" s="68">
        <v>0</v>
      </c>
      <c r="J46" s="68">
        <v>0</v>
      </c>
      <c r="K46" s="68">
        <v>0</v>
      </c>
      <c r="L46" s="68">
        <v>0</v>
      </c>
      <c r="M46" s="68">
        <v>5</v>
      </c>
      <c r="N46" s="68">
        <v>0</v>
      </c>
      <c r="O46" s="68">
        <v>0</v>
      </c>
      <c r="P46" s="68">
        <v>0</v>
      </c>
      <c r="Q46" s="68">
        <v>0</v>
      </c>
      <c r="R46" s="67">
        <v>0</v>
      </c>
    </row>
    <row r="47" spans="1:18" ht="12" customHeight="1" x14ac:dyDescent="0.15">
      <c r="A47" s="78" t="s">
        <v>69</v>
      </c>
      <c r="B47" s="77">
        <f>SUM( C47:F47)</f>
        <v>5</v>
      </c>
      <c r="C47" s="76">
        <v>5</v>
      </c>
      <c r="D47" s="76">
        <v>0</v>
      </c>
      <c r="E47" s="76">
        <v>0</v>
      </c>
      <c r="F47" s="76">
        <v>0</v>
      </c>
      <c r="G47" s="76">
        <v>5</v>
      </c>
      <c r="H47" s="76">
        <f>SUM( I47:L47)</f>
        <v>0</v>
      </c>
      <c r="I47" s="76">
        <v>0</v>
      </c>
      <c r="J47" s="76">
        <v>0</v>
      </c>
      <c r="K47" s="76">
        <v>0</v>
      </c>
      <c r="L47" s="76">
        <v>0</v>
      </c>
      <c r="M47" s="76">
        <v>5</v>
      </c>
      <c r="N47" s="76">
        <v>0</v>
      </c>
      <c r="O47" s="76">
        <v>0</v>
      </c>
      <c r="P47" s="76">
        <v>0</v>
      </c>
      <c r="Q47" s="76">
        <v>0</v>
      </c>
      <c r="R47" s="75">
        <v>0</v>
      </c>
    </row>
    <row r="48" spans="1:18" ht="12" customHeight="1" x14ac:dyDescent="0.15">
      <c r="A48" s="74" t="s">
        <v>68</v>
      </c>
      <c r="B48" s="73">
        <f>SUM( C48:F48)</f>
        <v>14</v>
      </c>
      <c r="C48" s="72">
        <v>14</v>
      </c>
      <c r="D48" s="72">
        <v>0</v>
      </c>
      <c r="E48" s="72">
        <v>0</v>
      </c>
      <c r="F48" s="72">
        <v>0</v>
      </c>
      <c r="G48" s="72">
        <v>14</v>
      </c>
      <c r="H48" s="72">
        <f>SUM( I48:L48)</f>
        <v>0</v>
      </c>
      <c r="I48" s="72">
        <v>0</v>
      </c>
      <c r="J48" s="72">
        <v>0</v>
      </c>
      <c r="K48" s="72">
        <v>0</v>
      </c>
      <c r="L48" s="72">
        <v>0</v>
      </c>
      <c r="M48" s="72">
        <v>14</v>
      </c>
      <c r="N48" s="72">
        <v>0</v>
      </c>
      <c r="O48" s="72">
        <v>0</v>
      </c>
      <c r="P48" s="72">
        <v>0</v>
      </c>
      <c r="Q48" s="72">
        <v>0</v>
      </c>
      <c r="R48" s="71">
        <v>0</v>
      </c>
    </row>
    <row r="49" spans="1:18" ht="12" customHeight="1" x14ac:dyDescent="0.15">
      <c r="A49" s="70"/>
      <c r="B49" s="69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7"/>
    </row>
    <row r="50" spans="1:18" ht="12" customHeight="1" x14ac:dyDescent="0.15">
      <c r="A50" s="78" t="s">
        <v>67</v>
      </c>
      <c r="B50" s="77">
        <f>SUM( C50:F50)</f>
        <v>18</v>
      </c>
      <c r="C50" s="76">
        <v>6</v>
      </c>
      <c r="D50" s="76">
        <v>8</v>
      </c>
      <c r="E50" s="76">
        <v>0</v>
      </c>
      <c r="F50" s="76">
        <v>4</v>
      </c>
      <c r="G50" s="76">
        <v>18</v>
      </c>
      <c r="H50" s="76">
        <f>SUM( I50:L50)</f>
        <v>0</v>
      </c>
      <c r="I50" s="76">
        <v>0</v>
      </c>
      <c r="J50" s="76">
        <v>0</v>
      </c>
      <c r="K50" s="76">
        <v>0</v>
      </c>
      <c r="L50" s="76">
        <v>0</v>
      </c>
      <c r="M50" s="76">
        <v>8</v>
      </c>
      <c r="N50" s="76">
        <v>2</v>
      </c>
      <c r="O50" s="76">
        <v>4</v>
      </c>
      <c r="P50" s="76">
        <v>4</v>
      </c>
      <c r="Q50" s="76">
        <v>0</v>
      </c>
      <c r="R50" s="75">
        <v>0</v>
      </c>
    </row>
    <row r="51" spans="1:18" ht="12" customHeight="1" x14ac:dyDescent="0.15">
      <c r="A51" s="74" t="s">
        <v>66</v>
      </c>
      <c r="B51" s="73">
        <f>SUM( C51:F51)</f>
        <v>18</v>
      </c>
      <c r="C51" s="72">
        <v>6</v>
      </c>
      <c r="D51" s="72">
        <v>8</v>
      </c>
      <c r="E51" s="72">
        <v>0</v>
      </c>
      <c r="F51" s="72">
        <v>4</v>
      </c>
      <c r="G51" s="72">
        <v>18</v>
      </c>
      <c r="H51" s="72">
        <f>SUM( I51:L51)</f>
        <v>0</v>
      </c>
      <c r="I51" s="72">
        <v>0</v>
      </c>
      <c r="J51" s="72">
        <v>0</v>
      </c>
      <c r="K51" s="72">
        <v>0</v>
      </c>
      <c r="L51" s="72">
        <v>0</v>
      </c>
      <c r="M51" s="72">
        <v>8</v>
      </c>
      <c r="N51" s="72">
        <v>2</v>
      </c>
      <c r="O51" s="72">
        <v>4</v>
      </c>
      <c r="P51" s="72">
        <v>4</v>
      </c>
      <c r="Q51" s="72">
        <v>0</v>
      </c>
      <c r="R51" s="71">
        <v>0</v>
      </c>
    </row>
    <row r="52" spans="1:18" ht="12" customHeight="1" x14ac:dyDescent="0.15">
      <c r="A52" s="70"/>
      <c r="B52" s="69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7"/>
    </row>
    <row r="53" spans="1:18" ht="12" customHeight="1" x14ac:dyDescent="0.15">
      <c r="A53" s="70" t="s">
        <v>65</v>
      </c>
      <c r="B53" s="69">
        <f>SUM( C53:F53)</f>
        <v>6</v>
      </c>
      <c r="C53" s="68">
        <v>3</v>
      </c>
      <c r="D53" s="68">
        <v>0</v>
      </c>
      <c r="E53" s="68">
        <v>0</v>
      </c>
      <c r="F53" s="68">
        <v>3</v>
      </c>
      <c r="G53" s="68">
        <v>6</v>
      </c>
      <c r="H53" s="68">
        <f>SUM( I53:L53)</f>
        <v>0</v>
      </c>
      <c r="I53" s="68">
        <v>0</v>
      </c>
      <c r="J53" s="68">
        <v>0</v>
      </c>
      <c r="K53" s="68">
        <v>0</v>
      </c>
      <c r="L53" s="68">
        <v>0</v>
      </c>
      <c r="M53" s="68">
        <v>6</v>
      </c>
      <c r="N53" s="68">
        <v>0</v>
      </c>
      <c r="O53" s="68">
        <v>0</v>
      </c>
      <c r="P53" s="68">
        <v>0</v>
      </c>
      <c r="Q53" s="68">
        <v>0</v>
      </c>
      <c r="R53" s="67">
        <v>0</v>
      </c>
    </row>
    <row r="54" spans="1:18" ht="12" customHeight="1" x14ac:dyDescent="0.15">
      <c r="A54" s="70" t="s">
        <v>64</v>
      </c>
      <c r="B54" s="69">
        <f>SUM( C54:F54)</f>
        <v>3</v>
      </c>
      <c r="C54" s="68">
        <v>3</v>
      </c>
      <c r="D54" s="68">
        <v>0</v>
      </c>
      <c r="E54" s="68">
        <v>0</v>
      </c>
      <c r="F54" s="68">
        <v>0</v>
      </c>
      <c r="G54" s="68">
        <v>3</v>
      </c>
      <c r="H54" s="68">
        <f>SUM( I54:L54)</f>
        <v>0</v>
      </c>
      <c r="I54" s="68">
        <v>0</v>
      </c>
      <c r="J54" s="68">
        <v>0</v>
      </c>
      <c r="K54" s="68">
        <v>0</v>
      </c>
      <c r="L54" s="68">
        <v>0</v>
      </c>
      <c r="M54" s="68">
        <v>3</v>
      </c>
      <c r="N54" s="68">
        <v>0</v>
      </c>
      <c r="O54" s="68">
        <v>0</v>
      </c>
      <c r="P54" s="68">
        <v>0</v>
      </c>
      <c r="Q54" s="68">
        <v>0</v>
      </c>
      <c r="R54" s="67">
        <v>0</v>
      </c>
    </row>
    <row r="55" spans="1:18" ht="12" customHeight="1" x14ac:dyDescent="0.15">
      <c r="A55" s="70" t="s">
        <v>63</v>
      </c>
      <c r="B55" s="69">
        <f>SUM( C55:F55)</f>
        <v>3</v>
      </c>
      <c r="C55" s="68">
        <v>3</v>
      </c>
      <c r="D55" s="68">
        <v>0</v>
      </c>
      <c r="E55" s="68">
        <v>0</v>
      </c>
      <c r="F55" s="68">
        <v>0</v>
      </c>
      <c r="G55" s="68">
        <v>3</v>
      </c>
      <c r="H55" s="68">
        <f>SUM( I55:L55)</f>
        <v>0</v>
      </c>
      <c r="I55" s="68">
        <v>0</v>
      </c>
      <c r="J55" s="68">
        <v>0</v>
      </c>
      <c r="K55" s="68">
        <v>0</v>
      </c>
      <c r="L55" s="68">
        <v>0</v>
      </c>
      <c r="M55" s="68">
        <v>3</v>
      </c>
      <c r="N55" s="68">
        <v>0</v>
      </c>
      <c r="O55" s="68">
        <v>0</v>
      </c>
      <c r="P55" s="68">
        <v>0</v>
      </c>
      <c r="Q55" s="68">
        <v>0</v>
      </c>
      <c r="R55" s="67">
        <v>0</v>
      </c>
    </row>
    <row r="56" spans="1:18" ht="12" customHeight="1" x14ac:dyDescent="0.15">
      <c r="A56" s="70" t="s">
        <v>62</v>
      </c>
      <c r="B56" s="69">
        <f>SUM( C56:R56)</f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7">
        <v>0</v>
      </c>
    </row>
    <row r="57" spans="1:18" ht="12" customHeight="1" x14ac:dyDescent="0.15">
      <c r="A57" s="70" t="s">
        <v>61</v>
      </c>
      <c r="B57" s="69">
        <f>SUM( C57:F57)</f>
        <v>4</v>
      </c>
      <c r="C57" s="68">
        <v>4</v>
      </c>
      <c r="D57" s="68">
        <v>0</v>
      </c>
      <c r="E57" s="68">
        <v>0</v>
      </c>
      <c r="F57" s="68">
        <v>0</v>
      </c>
      <c r="G57" s="68">
        <v>4</v>
      </c>
      <c r="H57" s="68">
        <f>SUM( I57:L57)</f>
        <v>0</v>
      </c>
      <c r="I57" s="68">
        <v>0</v>
      </c>
      <c r="J57" s="68">
        <v>0</v>
      </c>
      <c r="K57" s="68">
        <v>0</v>
      </c>
      <c r="L57" s="68">
        <v>0</v>
      </c>
      <c r="M57" s="68">
        <v>4</v>
      </c>
      <c r="N57" s="68">
        <v>0</v>
      </c>
      <c r="O57" s="68">
        <v>0</v>
      </c>
      <c r="P57" s="68">
        <v>0</v>
      </c>
      <c r="Q57" s="68">
        <v>0</v>
      </c>
      <c r="R57" s="67">
        <v>0</v>
      </c>
    </row>
    <row r="58" spans="1:18" ht="12" customHeight="1" x14ac:dyDescent="0.15">
      <c r="A58" s="70" t="s">
        <v>60</v>
      </c>
      <c r="B58" s="69">
        <f>SUM( C58:R58)</f>
        <v>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7">
        <v>0</v>
      </c>
    </row>
    <row r="59" spans="1:18" ht="12" customHeight="1" x14ac:dyDescent="0.15">
      <c r="A59" s="78" t="s">
        <v>59</v>
      </c>
      <c r="B59" s="77">
        <f>SUM( C59:R59)</f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5">
        <v>0</v>
      </c>
    </row>
    <row r="60" spans="1:18" ht="12" customHeight="1" x14ac:dyDescent="0.15">
      <c r="A60" s="74" t="s">
        <v>58</v>
      </c>
      <c r="B60" s="73">
        <f>SUM( C60:F60)</f>
        <v>16</v>
      </c>
      <c r="C60" s="72">
        <v>13</v>
      </c>
      <c r="D60" s="72">
        <v>0</v>
      </c>
      <c r="E60" s="72">
        <v>0</v>
      </c>
      <c r="F60" s="72">
        <v>3</v>
      </c>
      <c r="G60" s="72">
        <v>16</v>
      </c>
      <c r="H60" s="72">
        <f>SUM( I60:L60)</f>
        <v>0</v>
      </c>
      <c r="I60" s="72">
        <v>0</v>
      </c>
      <c r="J60" s="72">
        <v>0</v>
      </c>
      <c r="K60" s="72">
        <v>0</v>
      </c>
      <c r="L60" s="72">
        <v>0</v>
      </c>
      <c r="M60" s="72">
        <v>16</v>
      </c>
      <c r="N60" s="72">
        <v>0</v>
      </c>
      <c r="O60" s="72">
        <v>0</v>
      </c>
      <c r="P60" s="72">
        <v>0</v>
      </c>
      <c r="Q60" s="72">
        <v>0</v>
      </c>
      <c r="R60" s="71">
        <v>0</v>
      </c>
    </row>
    <row r="61" spans="1:18" ht="12" customHeight="1" x14ac:dyDescent="0.15">
      <c r="A61" s="70"/>
      <c r="B61" s="69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7"/>
    </row>
    <row r="62" spans="1:18" ht="12" customHeight="1" x14ac:dyDescent="0.15">
      <c r="A62" s="78" t="s">
        <v>57</v>
      </c>
      <c r="B62" s="77">
        <f>SUM( C62:F62)</f>
        <v>6</v>
      </c>
      <c r="C62" s="76">
        <v>5</v>
      </c>
      <c r="D62" s="76">
        <v>0</v>
      </c>
      <c r="E62" s="76">
        <v>0</v>
      </c>
      <c r="F62" s="76">
        <v>1</v>
      </c>
      <c r="G62" s="76">
        <v>6</v>
      </c>
      <c r="H62" s="76">
        <f>SUM( I62:L62)</f>
        <v>0</v>
      </c>
      <c r="I62" s="76">
        <v>0</v>
      </c>
      <c r="J62" s="76">
        <v>0</v>
      </c>
      <c r="K62" s="76">
        <v>0</v>
      </c>
      <c r="L62" s="76">
        <v>0</v>
      </c>
      <c r="M62" s="76">
        <v>6</v>
      </c>
      <c r="N62" s="76">
        <v>0</v>
      </c>
      <c r="O62" s="76">
        <v>0</v>
      </c>
      <c r="P62" s="76">
        <v>0</v>
      </c>
      <c r="Q62" s="76">
        <v>0</v>
      </c>
      <c r="R62" s="75">
        <v>0</v>
      </c>
    </row>
    <row r="63" spans="1:18" ht="12" customHeight="1" x14ac:dyDescent="0.15">
      <c r="A63" s="74" t="s">
        <v>56</v>
      </c>
      <c r="B63" s="73">
        <f>SUM( C63:F63)</f>
        <v>6</v>
      </c>
      <c r="C63" s="72">
        <v>5</v>
      </c>
      <c r="D63" s="72">
        <v>0</v>
      </c>
      <c r="E63" s="72">
        <v>0</v>
      </c>
      <c r="F63" s="72">
        <v>1</v>
      </c>
      <c r="G63" s="72">
        <v>6</v>
      </c>
      <c r="H63" s="72">
        <f>SUM( I63:L63)</f>
        <v>0</v>
      </c>
      <c r="I63" s="72">
        <v>0</v>
      </c>
      <c r="J63" s="72">
        <v>0</v>
      </c>
      <c r="K63" s="72">
        <v>0</v>
      </c>
      <c r="L63" s="72">
        <v>0</v>
      </c>
      <c r="M63" s="72">
        <v>6</v>
      </c>
      <c r="N63" s="72">
        <v>0</v>
      </c>
      <c r="O63" s="72">
        <v>0</v>
      </c>
      <c r="P63" s="72">
        <v>0</v>
      </c>
      <c r="Q63" s="72">
        <v>0</v>
      </c>
      <c r="R63" s="71">
        <v>0</v>
      </c>
    </row>
    <row r="64" spans="1:18" ht="12" customHeight="1" x14ac:dyDescent="0.15">
      <c r="A64" s="70"/>
      <c r="B64" s="69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7"/>
    </row>
    <row r="65" spans="1:18" ht="12" customHeight="1" x14ac:dyDescent="0.15">
      <c r="A65" s="78" t="s">
        <v>55</v>
      </c>
      <c r="B65" s="77">
        <f>SUM( C65:R65)</f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5">
        <v>0</v>
      </c>
    </row>
    <row r="66" spans="1:18" ht="12" customHeight="1" x14ac:dyDescent="0.15">
      <c r="A66" s="74" t="s">
        <v>54</v>
      </c>
      <c r="B66" s="73">
        <f>SUM( C66:R66)</f>
        <v>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1">
        <v>0</v>
      </c>
    </row>
    <row r="67" spans="1:18" ht="12" customHeight="1" x14ac:dyDescent="0.15">
      <c r="A67" s="70"/>
      <c r="B67" s="69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7"/>
    </row>
    <row r="68" spans="1:18" ht="12" customHeight="1" x14ac:dyDescent="0.15">
      <c r="A68" s="70" t="s">
        <v>53</v>
      </c>
      <c r="B68" s="69">
        <f>SUM( C68:F68)</f>
        <v>101</v>
      </c>
      <c r="C68" s="68">
        <v>71</v>
      </c>
      <c r="D68" s="68">
        <v>8</v>
      </c>
      <c r="E68" s="68">
        <v>0</v>
      </c>
      <c r="F68" s="68">
        <v>22</v>
      </c>
      <c r="G68" s="68">
        <v>101</v>
      </c>
      <c r="H68" s="68">
        <f>SUM( I68:L68)</f>
        <v>0</v>
      </c>
      <c r="I68" s="68">
        <v>0</v>
      </c>
      <c r="J68" s="68">
        <v>0</v>
      </c>
      <c r="K68" s="68">
        <v>0</v>
      </c>
      <c r="L68" s="68">
        <v>0</v>
      </c>
      <c r="M68" s="68">
        <v>84</v>
      </c>
      <c r="N68" s="68">
        <v>9</v>
      </c>
      <c r="O68" s="68">
        <v>4</v>
      </c>
      <c r="P68" s="68">
        <v>4</v>
      </c>
      <c r="Q68" s="68">
        <v>0</v>
      </c>
      <c r="R68" s="67">
        <v>0</v>
      </c>
    </row>
    <row r="69" spans="1:18" ht="12" customHeight="1" x14ac:dyDescent="0.15">
      <c r="A69" s="70"/>
      <c r="B69" s="69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7"/>
    </row>
    <row r="70" spans="1:18" ht="12" customHeight="1" thickBot="1" x14ac:dyDescent="0.2">
      <c r="A70" s="66" t="s">
        <v>52</v>
      </c>
      <c r="B70" s="65">
        <f>SUM( C70:F70)</f>
        <v>809</v>
      </c>
      <c r="C70" s="64">
        <v>436</v>
      </c>
      <c r="D70" s="64">
        <v>199</v>
      </c>
      <c r="E70" s="64">
        <v>0</v>
      </c>
      <c r="F70" s="64">
        <v>174</v>
      </c>
      <c r="G70" s="64">
        <v>782</v>
      </c>
      <c r="H70" s="64">
        <f>SUM( I70:L70)</f>
        <v>27</v>
      </c>
      <c r="I70" s="64">
        <v>1</v>
      </c>
      <c r="J70" s="64">
        <v>26</v>
      </c>
      <c r="K70" s="64">
        <v>0</v>
      </c>
      <c r="L70" s="64">
        <v>0</v>
      </c>
      <c r="M70" s="64">
        <v>491</v>
      </c>
      <c r="N70" s="64">
        <v>86</v>
      </c>
      <c r="O70" s="64">
        <v>51</v>
      </c>
      <c r="P70" s="64">
        <v>8</v>
      </c>
      <c r="Q70" s="64">
        <v>0</v>
      </c>
      <c r="R70" s="63">
        <v>173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Q16" sqref="Q16"/>
    </sheetView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3" width="8.625" style="1" customWidth="1"/>
    <col min="4" max="4" width="8.625" style="2" customWidth="1"/>
    <col min="5" max="5" width="5.625" style="2" customWidth="1"/>
    <col min="6" max="6" width="3.875" style="2" customWidth="1"/>
    <col min="7" max="7" width="6.25" style="2" customWidth="1"/>
    <col min="8" max="15" width="8.625" style="2" customWidth="1"/>
    <col min="16" max="16" width="5.375" style="2" customWidth="1"/>
    <col min="17" max="16384" width="8.625" style="1"/>
  </cols>
  <sheetData>
    <row r="1" spans="1:17" ht="18" customHeight="1" x14ac:dyDescent="0.2">
      <c r="A1" s="1" t="s">
        <v>24</v>
      </c>
      <c r="E1" s="37" t="s">
        <v>51</v>
      </c>
      <c r="I1" s="2" t="s">
        <v>50</v>
      </c>
    </row>
    <row r="2" spans="1:17" ht="15" customHeight="1" thickBot="1" x14ac:dyDescent="0.2">
      <c r="Q2" s="36"/>
    </row>
    <row r="3" spans="1:17" s="27" customFormat="1" ht="15" customHeight="1" x14ac:dyDescent="0.15">
      <c r="A3" s="35"/>
      <c r="B3" s="34"/>
      <c r="C3" s="62"/>
      <c r="D3" s="91" t="s">
        <v>21</v>
      </c>
      <c r="E3" s="92"/>
      <c r="F3" s="92"/>
      <c r="G3" s="93"/>
      <c r="H3" s="91" t="s">
        <v>20</v>
      </c>
      <c r="I3" s="92"/>
      <c r="J3" s="92"/>
      <c r="K3" s="93"/>
      <c r="L3" s="51" t="s">
        <v>49</v>
      </c>
      <c r="M3" s="92" t="s">
        <v>48</v>
      </c>
      <c r="N3" s="92"/>
      <c r="O3" s="92"/>
      <c r="P3" s="92"/>
      <c r="Q3" s="94"/>
    </row>
    <row r="4" spans="1:17" s="27" customFormat="1" ht="15" customHeight="1" thickBot="1" x14ac:dyDescent="0.2">
      <c r="A4" s="32"/>
      <c r="B4" s="31"/>
      <c r="C4" s="30" t="s">
        <v>0</v>
      </c>
      <c r="D4" s="29" t="s">
        <v>19</v>
      </c>
      <c r="E4" s="29" t="s">
        <v>18</v>
      </c>
      <c r="F4" s="29" t="s">
        <v>17</v>
      </c>
      <c r="G4" s="29" t="s">
        <v>16</v>
      </c>
      <c r="H4" s="29" t="s">
        <v>15</v>
      </c>
      <c r="I4" s="59" t="s">
        <v>14</v>
      </c>
      <c r="J4" s="59" t="s">
        <v>13</v>
      </c>
      <c r="K4" s="61" t="s">
        <v>12</v>
      </c>
      <c r="L4" s="29" t="s">
        <v>47</v>
      </c>
      <c r="M4" s="60" t="s">
        <v>31</v>
      </c>
      <c r="N4" s="59" t="s">
        <v>46</v>
      </c>
      <c r="O4" s="59" t="s">
        <v>45</v>
      </c>
      <c r="P4" s="59" t="s">
        <v>44</v>
      </c>
      <c r="Q4" s="28" t="s">
        <v>3</v>
      </c>
    </row>
    <row r="5" spans="1:17" ht="15" customHeight="1" x14ac:dyDescent="0.15">
      <c r="A5" s="101" t="s">
        <v>11</v>
      </c>
      <c r="B5" s="26" t="s">
        <v>30</v>
      </c>
      <c r="C5" s="57">
        <f>+D5+H5</f>
        <v>436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436</v>
      </c>
      <c r="I5" s="15">
        <v>0</v>
      </c>
      <c r="J5" s="15">
        <v>0</v>
      </c>
      <c r="K5" s="15">
        <v>436</v>
      </c>
      <c r="L5" s="15">
        <v>435</v>
      </c>
      <c r="M5" s="15">
        <f>SUM(N5:Q5)</f>
        <v>1</v>
      </c>
      <c r="N5" s="15">
        <v>0</v>
      </c>
      <c r="O5" s="15">
        <v>1</v>
      </c>
      <c r="P5" s="15">
        <v>0</v>
      </c>
      <c r="Q5" s="14">
        <v>0</v>
      </c>
    </row>
    <row r="6" spans="1:17" ht="15" customHeight="1" x14ac:dyDescent="0.15">
      <c r="A6" s="102"/>
      <c r="B6" s="42" t="s">
        <v>29</v>
      </c>
      <c r="C6" s="56">
        <f>+D6+H6</f>
        <v>199</v>
      </c>
      <c r="D6" s="16">
        <f>SUM(E6:G6)</f>
        <v>1</v>
      </c>
      <c r="E6" s="16">
        <v>0</v>
      </c>
      <c r="F6" s="16">
        <v>0</v>
      </c>
      <c r="G6" s="16">
        <v>1</v>
      </c>
      <c r="H6" s="16">
        <f>SUM(I6:K6)</f>
        <v>198</v>
      </c>
      <c r="I6" s="16">
        <v>40</v>
      </c>
      <c r="J6" s="16">
        <v>0</v>
      </c>
      <c r="K6" s="16">
        <v>158</v>
      </c>
      <c r="L6" s="16">
        <v>198</v>
      </c>
      <c r="M6" s="16">
        <f>SUM(N6:Q6)</f>
        <v>1</v>
      </c>
      <c r="N6" s="16">
        <v>1</v>
      </c>
      <c r="O6" s="16">
        <v>0</v>
      </c>
      <c r="P6" s="16">
        <v>0</v>
      </c>
      <c r="Q6" s="18">
        <v>0</v>
      </c>
    </row>
    <row r="7" spans="1:17" ht="15" customHeight="1" x14ac:dyDescent="0.15">
      <c r="A7" s="102"/>
      <c r="B7" s="42" t="s">
        <v>28</v>
      </c>
      <c r="C7" s="5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102"/>
      <c r="B8" s="25" t="s">
        <v>27</v>
      </c>
      <c r="C8" s="55">
        <f>+D8+H8</f>
        <v>174</v>
      </c>
      <c r="D8" s="8">
        <f>SUM(E8:G8)</f>
        <v>0</v>
      </c>
      <c r="E8" s="8">
        <v>0</v>
      </c>
      <c r="F8" s="8">
        <v>0</v>
      </c>
      <c r="G8" s="8">
        <v>0</v>
      </c>
      <c r="H8" s="8">
        <f>SUM(I8:K8)</f>
        <v>174</v>
      </c>
      <c r="I8" s="8">
        <v>172</v>
      </c>
      <c r="J8" s="8">
        <v>0</v>
      </c>
      <c r="K8" s="8">
        <v>2</v>
      </c>
      <c r="L8" s="8">
        <v>149</v>
      </c>
      <c r="M8" s="8">
        <f>SUM(N8:Q8)</f>
        <v>25</v>
      </c>
      <c r="N8" s="8">
        <v>0</v>
      </c>
      <c r="O8" s="8">
        <v>25</v>
      </c>
      <c r="P8" s="8">
        <v>0</v>
      </c>
      <c r="Q8" s="7">
        <v>0</v>
      </c>
    </row>
    <row r="9" spans="1:17" ht="15" customHeight="1" x14ac:dyDescent="0.15">
      <c r="A9" s="103"/>
      <c r="B9" s="24" t="s">
        <v>0</v>
      </c>
      <c r="C9" s="58">
        <f t="shared" ref="C9:Q9" si="0">SUM(C5:C8)</f>
        <v>809</v>
      </c>
      <c r="D9" s="58">
        <f t="shared" si="0"/>
        <v>1</v>
      </c>
      <c r="E9" s="58">
        <f t="shared" si="0"/>
        <v>0</v>
      </c>
      <c r="F9" s="58">
        <f t="shared" si="0"/>
        <v>0</v>
      </c>
      <c r="G9" s="58">
        <f t="shared" si="0"/>
        <v>1</v>
      </c>
      <c r="H9" s="58">
        <f t="shared" si="0"/>
        <v>808</v>
      </c>
      <c r="I9" s="58">
        <f t="shared" si="0"/>
        <v>212</v>
      </c>
      <c r="J9" s="58">
        <f t="shared" si="0"/>
        <v>0</v>
      </c>
      <c r="K9" s="58">
        <f t="shared" si="0"/>
        <v>596</v>
      </c>
      <c r="L9" s="58">
        <f t="shared" si="0"/>
        <v>782</v>
      </c>
      <c r="M9" s="58">
        <f t="shared" si="0"/>
        <v>27</v>
      </c>
      <c r="N9" s="58">
        <f t="shared" si="0"/>
        <v>1</v>
      </c>
      <c r="O9" s="58">
        <f t="shared" si="0"/>
        <v>26</v>
      </c>
      <c r="P9" s="58">
        <f t="shared" si="0"/>
        <v>0</v>
      </c>
      <c r="Q9" s="53">
        <f t="shared" si="0"/>
        <v>0</v>
      </c>
    </row>
    <row r="10" spans="1:17" ht="15" customHeight="1" x14ac:dyDescent="0.15">
      <c r="A10" s="99" t="s">
        <v>8</v>
      </c>
      <c r="B10" s="26" t="s">
        <v>30</v>
      </c>
      <c r="C10" s="57">
        <f>+D10+H10</f>
        <v>53238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53238</v>
      </c>
      <c r="I10" s="15">
        <v>0</v>
      </c>
      <c r="J10" s="15">
        <v>0</v>
      </c>
      <c r="K10" s="15">
        <v>53238</v>
      </c>
      <c r="L10" s="15">
        <v>53153</v>
      </c>
      <c r="M10" s="15">
        <f>SUM(N10:Q10)</f>
        <v>85</v>
      </c>
      <c r="N10" s="15">
        <v>0</v>
      </c>
      <c r="O10" s="15">
        <v>85</v>
      </c>
      <c r="P10" s="15">
        <v>0</v>
      </c>
      <c r="Q10" s="14">
        <v>0</v>
      </c>
    </row>
    <row r="11" spans="1:17" ht="15" customHeight="1" x14ac:dyDescent="0.15">
      <c r="A11" s="100"/>
      <c r="B11" s="42" t="s">
        <v>29</v>
      </c>
      <c r="C11" s="56">
        <f>+D11+H11</f>
        <v>9371</v>
      </c>
      <c r="D11" s="16">
        <f>SUM(E11:G11)</f>
        <v>97</v>
      </c>
      <c r="E11" s="16">
        <v>0</v>
      </c>
      <c r="F11" s="16">
        <v>0</v>
      </c>
      <c r="G11" s="16">
        <v>97</v>
      </c>
      <c r="H11" s="16">
        <f>SUM(I11:K11)</f>
        <v>9274</v>
      </c>
      <c r="I11" s="16">
        <v>1976</v>
      </c>
      <c r="J11" s="16">
        <v>0</v>
      </c>
      <c r="K11" s="16">
        <v>7298</v>
      </c>
      <c r="L11" s="16">
        <v>9274</v>
      </c>
      <c r="M11" s="16">
        <f>SUM(N11:Q11)</f>
        <v>97</v>
      </c>
      <c r="N11" s="16">
        <v>97</v>
      </c>
      <c r="O11" s="16">
        <v>0</v>
      </c>
      <c r="P11" s="16">
        <v>0</v>
      </c>
      <c r="Q11" s="18">
        <v>0</v>
      </c>
    </row>
    <row r="12" spans="1:17" ht="15" customHeight="1" x14ac:dyDescent="0.15">
      <c r="A12" s="100"/>
      <c r="B12" s="42" t="s">
        <v>28</v>
      </c>
      <c r="C12" s="56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100"/>
      <c r="B13" s="25" t="s">
        <v>27</v>
      </c>
      <c r="C13" s="55">
        <f>+D13+H13</f>
        <v>19226</v>
      </c>
      <c r="D13" s="8">
        <f>SUM(E13:G13)</f>
        <v>0</v>
      </c>
      <c r="E13" s="8">
        <v>0</v>
      </c>
      <c r="F13" s="8">
        <v>0</v>
      </c>
      <c r="G13" s="8">
        <v>0</v>
      </c>
      <c r="H13" s="8">
        <f>SUM(I13:K13)</f>
        <v>19226</v>
      </c>
      <c r="I13" s="8">
        <v>18965</v>
      </c>
      <c r="J13" s="8">
        <v>0</v>
      </c>
      <c r="K13" s="8">
        <v>261</v>
      </c>
      <c r="L13" s="8">
        <v>16545</v>
      </c>
      <c r="M13" s="8">
        <f>SUM(N13:Q13)</f>
        <v>2681</v>
      </c>
      <c r="N13" s="8">
        <v>0</v>
      </c>
      <c r="O13" s="8">
        <v>2681</v>
      </c>
      <c r="P13" s="8">
        <v>0</v>
      </c>
      <c r="Q13" s="7">
        <v>0</v>
      </c>
    </row>
    <row r="14" spans="1:17" ht="15" customHeight="1" thickBot="1" x14ac:dyDescent="0.2">
      <c r="A14" s="6" t="s">
        <v>43</v>
      </c>
      <c r="B14" s="5" t="s">
        <v>0</v>
      </c>
      <c r="C14" s="54">
        <f t="shared" ref="C14:Q14" si="1">SUM(C10:C13)</f>
        <v>81835</v>
      </c>
      <c r="D14" s="54">
        <f t="shared" si="1"/>
        <v>97</v>
      </c>
      <c r="E14" s="54">
        <f t="shared" si="1"/>
        <v>0</v>
      </c>
      <c r="F14" s="54">
        <f t="shared" si="1"/>
        <v>0</v>
      </c>
      <c r="G14" s="54">
        <f t="shared" si="1"/>
        <v>97</v>
      </c>
      <c r="H14" s="54">
        <f t="shared" si="1"/>
        <v>81738</v>
      </c>
      <c r="I14" s="54">
        <f t="shared" si="1"/>
        <v>20941</v>
      </c>
      <c r="J14" s="54">
        <f t="shared" si="1"/>
        <v>0</v>
      </c>
      <c r="K14" s="54">
        <f t="shared" si="1"/>
        <v>60797</v>
      </c>
      <c r="L14" s="54">
        <f t="shared" si="1"/>
        <v>78972</v>
      </c>
      <c r="M14" s="54">
        <f t="shared" si="1"/>
        <v>2863</v>
      </c>
      <c r="N14" s="54">
        <f t="shared" si="1"/>
        <v>97</v>
      </c>
      <c r="O14" s="54">
        <f t="shared" si="1"/>
        <v>2766</v>
      </c>
      <c r="P14" s="54">
        <f t="shared" si="1"/>
        <v>0</v>
      </c>
      <c r="Q14" s="52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I19" sqref="I19"/>
    </sheetView>
  </sheetViews>
  <sheetFormatPr defaultColWidth="10.625" defaultRowHeight="15" customHeight="1" x14ac:dyDescent="0.15"/>
  <cols>
    <col min="1" max="1" width="3.625" style="1" customWidth="1"/>
    <col min="2" max="2" width="10.625" style="1" customWidth="1"/>
    <col min="3" max="4" width="10.625" style="2" customWidth="1"/>
    <col min="5" max="5" width="7.25" style="2" customWidth="1"/>
    <col min="6" max="9" width="10.625" style="2" customWidth="1"/>
    <col min="10" max="10" width="9" style="2" customWidth="1"/>
    <col min="11" max="12" width="8.5" style="2" customWidth="1"/>
    <col min="13" max="13" width="7.875" style="2" customWidth="1"/>
    <col min="14" max="16384" width="10.625" style="1"/>
  </cols>
  <sheetData>
    <row r="1" spans="1:14" ht="18" customHeight="1" x14ac:dyDescent="0.2">
      <c r="A1" s="1" t="s">
        <v>36</v>
      </c>
      <c r="E1" s="37" t="s">
        <v>42</v>
      </c>
      <c r="H1" s="2" t="s">
        <v>34</v>
      </c>
    </row>
    <row r="2" spans="1:14" ht="15" customHeight="1" thickBot="1" x14ac:dyDescent="0.2">
      <c r="N2" s="36"/>
    </row>
    <row r="3" spans="1:14" s="27" customFormat="1" ht="15" customHeight="1" x14ac:dyDescent="0.15">
      <c r="A3" s="35"/>
      <c r="B3" s="34"/>
      <c r="C3" s="91" t="s">
        <v>25</v>
      </c>
      <c r="D3" s="92"/>
      <c r="E3" s="92"/>
      <c r="F3" s="93"/>
      <c r="G3" s="91" t="s">
        <v>41</v>
      </c>
      <c r="H3" s="92"/>
      <c r="I3" s="92"/>
      <c r="J3" s="93"/>
      <c r="K3" s="91" t="s">
        <v>40</v>
      </c>
      <c r="L3" s="92"/>
      <c r="M3" s="92"/>
      <c r="N3" s="94"/>
    </row>
    <row r="4" spans="1:14" s="27" customFormat="1" ht="15" customHeight="1" thickBot="1" x14ac:dyDescent="0.2">
      <c r="A4" s="32"/>
      <c r="B4" s="31"/>
      <c r="C4" s="29" t="s">
        <v>31</v>
      </c>
      <c r="D4" s="29" t="s">
        <v>39</v>
      </c>
      <c r="E4" s="29" t="s">
        <v>38</v>
      </c>
      <c r="F4" s="29" t="s">
        <v>37</v>
      </c>
      <c r="G4" s="29" t="s">
        <v>31</v>
      </c>
      <c r="H4" s="29" t="s">
        <v>39</v>
      </c>
      <c r="I4" s="29" t="s">
        <v>38</v>
      </c>
      <c r="J4" s="29" t="s">
        <v>37</v>
      </c>
      <c r="K4" s="29" t="s">
        <v>31</v>
      </c>
      <c r="L4" s="29" t="s">
        <v>39</v>
      </c>
      <c r="M4" s="29" t="s">
        <v>38</v>
      </c>
      <c r="N4" s="28" t="s">
        <v>37</v>
      </c>
    </row>
    <row r="5" spans="1:14" ht="15" customHeight="1" x14ac:dyDescent="0.15">
      <c r="A5" s="101" t="s">
        <v>11</v>
      </c>
      <c r="B5" s="26" t="s">
        <v>30</v>
      </c>
      <c r="C5" s="15">
        <f>SUM(D5:F5)</f>
        <v>436</v>
      </c>
      <c r="D5" s="15">
        <f t="shared" ref="D5:F8" si="0">+H5+L5</f>
        <v>436</v>
      </c>
      <c r="E5" s="15">
        <f t="shared" si="0"/>
        <v>0</v>
      </c>
      <c r="F5" s="15">
        <f t="shared" si="0"/>
        <v>0</v>
      </c>
      <c r="G5" s="15">
        <f>SUM(H5:J5)</f>
        <v>350</v>
      </c>
      <c r="H5" s="15">
        <v>350</v>
      </c>
      <c r="I5" s="15">
        <v>0</v>
      </c>
      <c r="J5" s="15">
        <v>0</v>
      </c>
      <c r="K5" s="15">
        <f>SUM(L5:N5)</f>
        <v>86</v>
      </c>
      <c r="L5" s="15">
        <v>86</v>
      </c>
      <c r="M5" s="15">
        <v>0</v>
      </c>
      <c r="N5" s="14">
        <v>0</v>
      </c>
    </row>
    <row r="6" spans="1:14" ht="15" customHeight="1" x14ac:dyDescent="0.15">
      <c r="A6" s="102"/>
      <c r="B6" s="42" t="s">
        <v>29</v>
      </c>
      <c r="C6" s="16">
        <f>SUM(D6:F6)</f>
        <v>199</v>
      </c>
      <c r="D6" s="16">
        <f t="shared" si="0"/>
        <v>4</v>
      </c>
      <c r="E6" s="16">
        <f t="shared" si="0"/>
        <v>59</v>
      </c>
      <c r="F6" s="16">
        <f t="shared" si="0"/>
        <v>136</v>
      </c>
      <c r="G6" s="16">
        <f>SUM(H6:J6)</f>
        <v>55</v>
      </c>
      <c r="H6" s="16">
        <v>4</v>
      </c>
      <c r="I6" s="16">
        <v>51</v>
      </c>
      <c r="J6" s="16">
        <v>0</v>
      </c>
      <c r="K6" s="16">
        <f>SUM(L6:N6)</f>
        <v>144</v>
      </c>
      <c r="L6" s="16">
        <v>0</v>
      </c>
      <c r="M6" s="16">
        <v>8</v>
      </c>
      <c r="N6" s="18">
        <v>136</v>
      </c>
    </row>
    <row r="7" spans="1:14" ht="15" customHeight="1" x14ac:dyDescent="0.15">
      <c r="A7" s="102"/>
      <c r="B7" s="42" t="s">
        <v>28</v>
      </c>
      <c r="C7" s="16">
        <f>SUM(D7:F7)</f>
        <v>0</v>
      </c>
      <c r="D7" s="16">
        <f t="shared" si="0"/>
        <v>0</v>
      </c>
      <c r="E7" s="16">
        <f t="shared" si="0"/>
        <v>0</v>
      </c>
      <c r="F7" s="16">
        <f t="shared" si="0"/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102"/>
      <c r="B8" s="25" t="s">
        <v>27</v>
      </c>
      <c r="C8" s="8">
        <f>SUM(D8:F8)</f>
        <v>174</v>
      </c>
      <c r="D8" s="8">
        <f t="shared" si="0"/>
        <v>137</v>
      </c>
      <c r="E8" s="8">
        <f t="shared" si="0"/>
        <v>0</v>
      </c>
      <c r="F8" s="8">
        <f t="shared" si="0"/>
        <v>37</v>
      </c>
      <c r="G8" s="8">
        <f>SUM(H8:J8)</f>
        <v>137</v>
      </c>
      <c r="H8" s="8">
        <v>137</v>
      </c>
      <c r="I8" s="8">
        <v>0</v>
      </c>
      <c r="J8" s="8">
        <v>0</v>
      </c>
      <c r="K8" s="8">
        <f>SUM(L8:N8)</f>
        <v>37</v>
      </c>
      <c r="L8" s="8">
        <v>0</v>
      </c>
      <c r="M8" s="8">
        <v>0</v>
      </c>
      <c r="N8" s="7">
        <v>37</v>
      </c>
    </row>
    <row r="9" spans="1:14" ht="15" customHeight="1" x14ac:dyDescent="0.15">
      <c r="A9" s="103"/>
      <c r="B9" s="24" t="s">
        <v>0</v>
      </c>
      <c r="C9" s="23">
        <f t="shared" ref="C9:N9" si="1">SUM(C5:C8)</f>
        <v>809</v>
      </c>
      <c r="D9" s="23">
        <f t="shared" si="1"/>
        <v>577</v>
      </c>
      <c r="E9" s="23">
        <f t="shared" si="1"/>
        <v>59</v>
      </c>
      <c r="F9" s="23">
        <f t="shared" si="1"/>
        <v>173</v>
      </c>
      <c r="G9" s="23">
        <f t="shared" si="1"/>
        <v>542</v>
      </c>
      <c r="H9" s="23">
        <f t="shared" si="1"/>
        <v>491</v>
      </c>
      <c r="I9" s="23">
        <f t="shared" si="1"/>
        <v>51</v>
      </c>
      <c r="J9" s="23">
        <f t="shared" si="1"/>
        <v>0</v>
      </c>
      <c r="K9" s="23">
        <f t="shared" si="1"/>
        <v>267</v>
      </c>
      <c r="L9" s="23">
        <f t="shared" si="1"/>
        <v>86</v>
      </c>
      <c r="M9" s="23">
        <f t="shared" si="1"/>
        <v>8</v>
      </c>
      <c r="N9" s="53">
        <f t="shared" si="1"/>
        <v>173</v>
      </c>
    </row>
    <row r="10" spans="1:14" ht="15" customHeight="1" x14ac:dyDescent="0.15">
      <c r="A10" s="99" t="s">
        <v>8</v>
      </c>
      <c r="B10" s="26" t="s">
        <v>30</v>
      </c>
      <c r="C10" s="15">
        <f>SUM(D10:F10)</f>
        <v>53238</v>
      </c>
      <c r="D10" s="15">
        <f t="shared" ref="D10:F13" si="2">+H10+L10</f>
        <v>53238</v>
      </c>
      <c r="E10" s="15">
        <f t="shared" si="2"/>
        <v>0</v>
      </c>
      <c r="F10" s="15">
        <f t="shared" si="2"/>
        <v>0</v>
      </c>
      <c r="G10" s="15">
        <f>SUM(H10:J10)</f>
        <v>42351</v>
      </c>
      <c r="H10" s="15">
        <v>42351</v>
      </c>
      <c r="I10" s="15">
        <v>0</v>
      </c>
      <c r="J10" s="15">
        <v>0</v>
      </c>
      <c r="K10" s="15">
        <f>SUM(L10:N10)</f>
        <v>10887</v>
      </c>
      <c r="L10" s="15">
        <v>10887</v>
      </c>
      <c r="M10" s="15">
        <v>0</v>
      </c>
      <c r="N10" s="14">
        <v>0</v>
      </c>
    </row>
    <row r="11" spans="1:14" ht="15" customHeight="1" x14ac:dyDescent="0.15">
      <c r="A11" s="100"/>
      <c r="B11" s="42" t="s">
        <v>29</v>
      </c>
      <c r="C11" s="16">
        <f>SUM(D11:F11)</f>
        <v>9371</v>
      </c>
      <c r="D11" s="16">
        <f t="shared" si="2"/>
        <v>318</v>
      </c>
      <c r="E11" s="16">
        <f t="shared" si="2"/>
        <v>3102</v>
      </c>
      <c r="F11" s="16">
        <f t="shared" si="2"/>
        <v>5951</v>
      </c>
      <c r="G11" s="16">
        <f>SUM(H11:J11)</f>
        <v>3033</v>
      </c>
      <c r="H11" s="16">
        <v>318</v>
      </c>
      <c r="I11" s="16">
        <v>2715</v>
      </c>
      <c r="J11" s="16">
        <v>0</v>
      </c>
      <c r="K11" s="16">
        <f>SUM(L11:N11)</f>
        <v>6338</v>
      </c>
      <c r="L11" s="16">
        <v>0</v>
      </c>
      <c r="M11" s="16">
        <v>387</v>
      </c>
      <c r="N11" s="18">
        <v>5951</v>
      </c>
    </row>
    <row r="12" spans="1:14" ht="15" customHeight="1" x14ac:dyDescent="0.15">
      <c r="A12" s="100"/>
      <c r="B12" s="42" t="s">
        <v>28</v>
      </c>
      <c r="C12" s="16">
        <f>SUM(D12:F12)</f>
        <v>0</v>
      </c>
      <c r="D12" s="16">
        <f t="shared" si="2"/>
        <v>0</v>
      </c>
      <c r="E12" s="16">
        <f t="shared" si="2"/>
        <v>0</v>
      </c>
      <c r="F12" s="16">
        <f t="shared" si="2"/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100"/>
      <c r="B13" s="25" t="s">
        <v>27</v>
      </c>
      <c r="C13" s="8">
        <f>SUM(D13:F13)</f>
        <v>19226</v>
      </c>
      <c r="D13" s="8">
        <f t="shared" si="2"/>
        <v>15680</v>
      </c>
      <c r="E13" s="8">
        <f t="shared" si="2"/>
        <v>0</v>
      </c>
      <c r="F13" s="8">
        <f t="shared" si="2"/>
        <v>3546</v>
      </c>
      <c r="G13" s="8">
        <f>SUM(H13:J13)</f>
        <v>15680</v>
      </c>
      <c r="H13" s="8">
        <v>15680</v>
      </c>
      <c r="I13" s="8">
        <v>0</v>
      </c>
      <c r="J13" s="8">
        <v>0</v>
      </c>
      <c r="K13" s="8">
        <f>SUM(L13:N13)</f>
        <v>3546</v>
      </c>
      <c r="L13" s="8">
        <v>0</v>
      </c>
      <c r="M13" s="8">
        <v>0</v>
      </c>
      <c r="N13" s="7">
        <v>3546</v>
      </c>
    </row>
    <row r="14" spans="1:14" ht="15" customHeight="1" thickBot="1" x14ac:dyDescent="0.2">
      <c r="A14" s="6" t="s">
        <v>26</v>
      </c>
      <c r="B14" s="5" t="s">
        <v>0</v>
      </c>
      <c r="C14" s="4">
        <f t="shared" ref="C14:N14" si="3">SUM(C10:C13)</f>
        <v>81835</v>
      </c>
      <c r="D14" s="4">
        <f t="shared" si="3"/>
        <v>69236</v>
      </c>
      <c r="E14" s="4">
        <f t="shared" si="3"/>
        <v>3102</v>
      </c>
      <c r="F14" s="4">
        <f t="shared" si="3"/>
        <v>9497</v>
      </c>
      <c r="G14" s="4">
        <f t="shared" si="3"/>
        <v>61064</v>
      </c>
      <c r="H14" s="4">
        <f t="shared" si="3"/>
        <v>58349</v>
      </c>
      <c r="I14" s="4">
        <f t="shared" si="3"/>
        <v>2715</v>
      </c>
      <c r="J14" s="4">
        <f t="shared" si="3"/>
        <v>0</v>
      </c>
      <c r="K14" s="4">
        <f t="shared" si="3"/>
        <v>20771</v>
      </c>
      <c r="L14" s="4">
        <f t="shared" si="3"/>
        <v>10887</v>
      </c>
      <c r="M14" s="4">
        <f t="shared" si="3"/>
        <v>387</v>
      </c>
      <c r="N14" s="52">
        <f t="shared" si="3"/>
        <v>9497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8" sqref="A18"/>
    </sheetView>
  </sheetViews>
  <sheetFormatPr defaultColWidth="12.625" defaultRowHeight="15" customHeight="1" x14ac:dyDescent="0.15"/>
  <cols>
    <col min="1" max="1" width="3.625" style="1" customWidth="1"/>
    <col min="2" max="2" width="18.625" style="1" customWidth="1"/>
    <col min="3" max="3" width="10.25" style="2" customWidth="1"/>
    <col min="4" max="4" width="18.625" style="2" customWidth="1"/>
    <col min="5" max="5" width="11.375" style="2" customWidth="1"/>
    <col min="6" max="7" width="18.625" style="2" customWidth="1"/>
    <col min="8" max="8" width="18.625" style="1" customWidth="1"/>
    <col min="9" max="16384" width="12.625" style="1"/>
  </cols>
  <sheetData>
    <row r="1" spans="1:8" ht="18" customHeight="1" x14ac:dyDescent="0.2">
      <c r="A1" s="1" t="s">
        <v>36</v>
      </c>
      <c r="D1" s="37" t="s">
        <v>35</v>
      </c>
      <c r="F1" s="2" t="s">
        <v>34</v>
      </c>
    </row>
    <row r="2" spans="1:8" ht="15" customHeight="1" thickBot="1" x14ac:dyDescent="0.2">
      <c r="H2" s="36"/>
    </row>
    <row r="3" spans="1:8" s="27" customFormat="1" ht="15" customHeight="1" x14ac:dyDescent="0.15">
      <c r="A3" s="35"/>
      <c r="B3" s="34"/>
      <c r="C3" s="33"/>
      <c r="D3" s="51"/>
      <c r="E3" s="51"/>
      <c r="F3" s="50"/>
      <c r="G3" s="49" t="s">
        <v>33</v>
      </c>
      <c r="H3" s="48"/>
    </row>
    <row r="4" spans="1:8" s="27" customFormat="1" ht="15" customHeight="1" thickBot="1" x14ac:dyDescent="0.2">
      <c r="A4" s="32"/>
      <c r="B4" s="31"/>
      <c r="C4" s="6" t="s">
        <v>0</v>
      </c>
      <c r="D4" s="29" t="s">
        <v>32</v>
      </c>
      <c r="E4" s="29" t="s">
        <v>31</v>
      </c>
      <c r="F4" s="29" t="s">
        <v>9</v>
      </c>
      <c r="G4" s="29" t="s">
        <v>6</v>
      </c>
      <c r="H4" s="28" t="s">
        <v>5</v>
      </c>
    </row>
    <row r="5" spans="1:8" ht="15" customHeight="1" x14ac:dyDescent="0.15">
      <c r="A5" s="101" t="s">
        <v>11</v>
      </c>
      <c r="B5" s="26" t="s">
        <v>30</v>
      </c>
      <c r="C5" s="47">
        <f>D5+E5</f>
        <v>151</v>
      </c>
      <c r="D5" s="15">
        <v>47</v>
      </c>
      <c r="E5" s="46">
        <f>F5+G5+H5</f>
        <v>104</v>
      </c>
      <c r="F5" s="15">
        <v>19</v>
      </c>
      <c r="G5" s="15">
        <v>0</v>
      </c>
      <c r="H5" s="14">
        <v>85</v>
      </c>
    </row>
    <row r="6" spans="1:8" ht="15" customHeight="1" x14ac:dyDescent="0.15">
      <c r="A6" s="102"/>
      <c r="B6" s="42" t="s">
        <v>29</v>
      </c>
      <c r="C6" s="41">
        <f>D6+E6</f>
        <v>118</v>
      </c>
      <c r="D6" s="16">
        <v>28</v>
      </c>
      <c r="E6" s="16">
        <f>F6+G6+H6</f>
        <v>90</v>
      </c>
      <c r="F6" s="16">
        <v>4</v>
      </c>
      <c r="G6" s="16">
        <v>0</v>
      </c>
      <c r="H6" s="18">
        <v>86</v>
      </c>
    </row>
    <row r="7" spans="1:8" ht="15" customHeight="1" x14ac:dyDescent="0.15">
      <c r="A7" s="102"/>
      <c r="B7" s="42" t="s">
        <v>28</v>
      </c>
      <c r="C7" s="41">
        <f>D7+E7</f>
        <v>0</v>
      </c>
      <c r="D7" s="16">
        <v>0</v>
      </c>
      <c r="E7" s="40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102"/>
      <c r="B8" s="25" t="s">
        <v>27</v>
      </c>
      <c r="C8" s="15">
        <f>D8+E8</f>
        <v>28</v>
      </c>
      <c r="D8" s="8">
        <v>28</v>
      </c>
      <c r="E8" s="15">
        <f>F8+G8+H8</f>
        <v>0</v>
      </c>
      <c r="F8" s="8">
        <v>0</v>
      </c>
      <c r="G8" s="8">
        <v>0</v>
      </c>
      <c r="H8" s="7">
        <v>0</v>
      </c>
    </row>
    <row r="9" spans="1:8" ht="15" customHeight="1" x14ac:dyDescent="0.15">
      <c r="A9" s="103"/>
      <c r="B9" s="24" t="s">
        <v>25</v>
      </c>
      <c r="C9" s="23">
        <f t="shared" ref="C9:H9" si="0">SUM(C5:C8)</f>
        <v>297</v>
      </c>
      <c r="D9" s="23">
        <f t="shared" si="0"/>
        <v>103</v>
      </c>
      <c r="E9" s="23">
        <f t="shared" si="0"/>
        <v>194</v>
      </c>
      <c r="F9" s="23">
        <f t="shared" si="0"/>
        <v>23</v>
      </c>
      <c r="G9" s="23">
        <f t="shared" si="0"/>
        <v>0</v>
      </c>
      <c r="H9" s="22">
        <f t="shared" si="0"/>
        <v>171</v>
      </c>
    </row>
    <row r="10" spans="1:8" ht="15" customHeight="1" x14ac:dyDescent="0.15">
      <c r="A10" s="99" t="s">
        <v>8</v>
      </c>
      <c r="B10" s="45" t="s">
        <v>30</v>
      </c>
      <c r="C10" s="44">
        <f>D10+E10</f>
        <v>18716</v>
      </c>
      <c r="D10" s="12">
        <v>5360</v>
      </c>
      <c r="E10" s="12">
        <f>F10+G10+H10</f>
        <v>13356</v>
      </c>
      <c r="F10" s="12">
        <v>2525</v>
      </c>
      <c r="G10" s="12">
        <v>0</v>
      </c>
      <c r="H10" s="43">
        <v>10831</v>
      </c>
    </row>
    <row r="11" spans="1:8" ht="15" customHeight="1" x14ac:dyDescent="0.15">
      <c r="A11" s="100"/>
      <c r="B11" s="42" t="s">
        <v>29</v>
      </c>
      <c r="C11" s="41">
        <f>D11+E11</f>
        <v>5571</v>
      </c>
      <c r="D11" s="16">
        <v>1430</v>
      </c>
      <c r="E11" s="16">
        <f>F11+G11+H11</f>
        <v>4141</v>
      </c>
      <c r="F11" s="16">
        <v>218</v>
      </c>
      <c r="G11" s="16">
        <v>0</v>
      </c>
      <c r="H11" s="18">
        <v>3923</v>
      </c>
    </row>
    <row r="12" spans="1:8" ht="15" customHeight="1" x14ac:dyDescent="0.15">
      <c r="A12" s="100"/>
      <c r="B12" s="42" t="s">
        <v>28</v>
      </c>
      <c r="C12" s="41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100"/>
      <c r="B13" s="25" t="s">
        <v>27</v>
      </c>
      <c r="C13" s="40">
        <f>D13+E13</f>
        <v>3249</v>
      </c>
      <c r="D13" s="8">
        <v>3249</v>
      </c>
      <c r="E13" s="40">
        <f>F13+G13+H13</f>
        <v>0</v>
      </c>
      <c r="F13" s="8">
        <v>0</v>
      </c>
      <c r="G13" s="8">
        <v>0</v>
      </c>
      <c r="H13" s="7">
        <v>0</v>
      </c>
    </row>
    <row r="14" spans="1:8" ht="15" customHeight="1" thickBot="1" x14ac:dyDescent="0.2">
      <c r="A14" s="6" t="s">
        <v>26</v>
      </c>
      <c r="B14" s="5" t="s">
        <v>25</v>
      </c>
      <c r="C14" s="39">
        <f t="shared" ref="C14:H14" si="1">SUM(C10:C13)</f>
        <v>27536</v>
      </c>
      <c r="D14" s="4">
        <f t="shared" si="1"/>
        <v>10039</v>
      </c>
      <c r="E14" s="38">
        <f t="shared" si="1"/>
        <v>17497</v>
      </c>
      <c r="F14" s="4">
        <f t="shared" si="1"/>
        <v>2743</v>
      </c>
      <c r="G14" s="38">
        <f t="shared" si="1"/>
        <v>0</v>
      </c>
      <c r="H14" s="3">
        <f t="shared" si="1"/>
        <v>14754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B17" sqref="B17"/>
    </sheetView>
  </sheetViews>
  <sheetFormatPr defaultColWidth="12.625" defaultRowHeight="15" customHeight="1" x14ac:dyDescent="0.15"/>
  <cols>
    <col min="1" max="1" width="3.625" style="2" customWidth="1"/>
    <col min="2" max="2" width="20.625" style="1" customWidth="1"/>
    <col min="3" max="10" width="13.125" style="2" customWidth="1"/>
    <col min="11" max="11" width="13.125" style="1" customWidth="1"/>
    <col min="12" max="16384" width="12.625" style="1"/>
  </cols>
  <sheetData>
    <row r="1" spans="1:11" ht="18" customHeight="1" x14ac:dyDescent="0.2">
      <c r="A1" s="2" t="s">
        <v>24</v>
      </c>
      <c r="D1" s="37" t="s">
        <v>23</v>
      </c>
      <c r="E1" s="37"/>
      <c r="G1" s="2" t="s">
        <v>22</v>
      </c>
    </row>
    <row r="2" spans="1:11" ht="15" customHeight="1" thickBot="1" x14ac:dyDescent="0.2">
      <c r="K2" s="36"/>
    </row>
    <row r="3" spans="1:11" s="27" customFormat="1" ht="15" customHeight="1" x14ac:dyDescent="0.15">
      <c r="A3" s="35"/>
      <c r="B3" s="34"/>
      <c r="C3" s="33"/>
      <c r="D3" s="91" t="s">
        <v>21</v>
      </c>
      <c r="E3" s="92"/>
      <c r="F3" s="92"/>
      <c r="G3" s="93"/>
      <c r="H3" s="91" t="s">
        <v>20</v>
      </c>
      <c r="I3" s="92"/>
      <c r="J3" s="92"/>
      <c r="K3" s="94"/>
    </row>
    <row r="4" spans="1:11" s="27" customFormat="1" ht="15" customHeight="1" thickBot="1" x14ac:dyDescent="0.2">
      <c r="A4" s="32"/>
      <c r="B4" s="31"/>
      <c r="C4" s="6" t="s">
        <v>0</v>
      </c>
      <c r="D4" s="30" t="s">
        <v>19</v>
      </c>
      <c r="E4" s="30" t="s">
        <v>18</v>
      </c>
      <c r="F4" s="29" t="s">
        <v>17</v>
      </c>
      <c r="G4" s="29" t="s">
        <v>16</v>
      </c>
      <c r="H4" s="29" t="s">
        <v>15</v>
      </c>
      <c r="I4" s="29" t="s">
        <v>14</v>
      </c>
      <c r="J4" s="29" t="s">
        <v>13</v>
      </c>
      <c r="K4" s="28" t="s">
        <v>12</v>
      </c>
    </row>
    <row r="5" spans="1:11" ht="15" customHeight="1" x14ac:dyDescent="0.15">
      <c r="A5" s="101" t="s">
        <v>11</v>
      </c>
      <c r="B5" s="26" t="s">
        <v>9</v>
      </c>
      <c r="C5" s="15">
        <f>SUM(D5+H5)</f>
        <v>542</v>
      </c>
      <c r="D5" s="15">
        <f>SUM(E5:G5)</f>
        <v>1</v>
      </c>
      <c r="E5" s="15">
        <v>0</v>
      </c>
      <c r="F5" s="15">
        <v>0</v>
      </c>
      <c r="G5" s="15">
        <v>1</v>
      </c>
      <c r="H5" s="15">
        <f>SUM(I5:K5)</f>
        <v>541</v>
      </c>
      <c r="I5" s="15">
        <v>138</v>
      </c>
      <c r="J5" s="15">
        <v>0</v>
      </c>
      <c r="K5" s="14">
        <v>403</v>
      </c>
    </row>
    <row r="6" spans="1:11" ht="15" customHeight="1" x14ac:dyDescent="0.15">
      <c r="A6" s="100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100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100"/>
      <c r="B8" s="19" t="s">
        <v>6</v>
      </c>
      <c r="C8" s="16">
        <f>+D8+H8</f>
        <v>53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53</v>
      </c>
      <c r="I8" s="16">
        <v>43</v>
      </c>
      <c r="J8" s="16">
        <v>0</v>
      </c>
      <c r="K8" s="18">
        <v>10</v>
      </c>
    </row>
    <row r="9" spans="1:11" ht="15" customHeight="1" x14ac:dyDescent="0.15">
      <c r="A9" s="100"/>
      <c r="B9" s="19" t="s">
        <v>5</v>
      </c>
      <c r="C9" s="16">
        <f>+D9+H9</f>
        <v>214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214</v>
      </c>
      <c r="I9" s="16">
        <v>31</v>
      </c>
      <c r="J9" s="16">
        <v>0</v>
      </c>
      <c r="K9" s="18">
        <v>183</v>
      </c>
    </row>
    <row r="10" spans="1:11" ht="15" customHeight="1" x14ac:dyDescent="0.15">
      <c r="A10" s="100"/>
      <c r="B10" s="26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100"/>
      <c r="B11" s="25" t="s">
        <v>3</v>
      </c>
      <c r="C11" s="8">
        <f>+D11+H11</f>
        <v>0</v>
      </c>
      <c r="D11" s="8">
        <f>SUM(E11:G11)</f>
        <v>0</v>
      </c>
      <c r="E11" s="8">
        <v>0</v>
      </c>
      <c r="F11" s="8">
        <v>0</v>
      </c>
      <c r="G11" s="8">
        <v>0</v>
      </c>
      <c r="H11" s="8">
        <f>SUM(I11:K11)</f>
        <v>0</v>
      </c>
      <c r="I11" s="8">
        <v>0</v>
      </c>
      <c r="J11" s="8">
        <v>0</v>
      </c>
      <c r="K11" s="7">
        <v>0</v>
      </c>
    </row>
    <row r="12" spans="1:11" ht="15" customHeight="1" x14ac:dyDescent="0.15">
      <c r="A12" s="100"/>
      <c r="B12" s="13" t="s">
        <v>2</v>
      </c>
      <c r="C12" s="12">
        <f t="shared" ref="C12:K12" si="0">SUM(C7:C11)</f>
        <v>267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 t="shared" si="0"/>
        <v>267</v>
      </c>
      <c r="I12" s="12">
        <f t="shared" si="0"/>
        <v>74</v>
      </c>
      <c r="J12" s="12">
        <f t="shared" si="0"/>
        <v>0</v>
      </c>
      <c r="K12" s="11">
        <f t="shared" si="0"/>
        <v>193</v>
      </c>
    </row>
    <row r="13" spans="1:11" ht="15" customHeight="1" x14ac:dyDescent="0.15">
      <c r="A13" s="100"/>
      <c r="B13" s="25"/>
      <c r="C13" s="8"/>
      <c r="D13" s="8"/>
      <c r="E13" s="8"/>
      <c r="F13" s="8"/>
      <c r="G13" s="8"/>
      <c r="H13" s="8"/>
      <c r="I13" s="8"/>
      <c r="J13" s="8"/>
      <c r="K13" s="7"/>
    </row>
    <row r="14" spans="1:11" ht="15" customHeight="1" x14ac:dyDescent="0.15">
      <c r="A14" s="104"/>
      <c r="B14" s="24" t="s">
        <v>0</v>
      </c>
      <c r="C14" s="23">
        <f t="shared" ref="C14:K14" si="1">+C5+C12</f>
        <v>809</v>
      </c>
      <c r="D14" s="23">
        <f t="shared" si="1"/>
        <v>1</v>
      </c>
      <c r="E14" s="23">
        <f t="shared" si="1"/>
        <v>0</v>
      </c>
      <c r="F14" s="23">
        <f t="shared" si="1"/>
        <v>0</v>
      </c>
      <c r="G14" s="23">
        <f t="shared" si="1"/>
        <v>1</v>
      </c>
      <c r="H14" s="23">
        <f t="shared" si="1"/>
        <v>808</v>
      </c>
      <c r="I14" s="23">
        <f t="shared" si="1"/>
        <v>212</v>
      </c>
      <c r="J14" s="23">
        <f t="shared" si="1"/>
        <v>0</v>
      </c>
      <c r="K14" s="22">
        <f t="shared" si="1"/>
        <v>596</v>
      </c>
    </row>
    <row r="15" spans="1:11" ht="15" customHeight="1" x14ac:dyDescent="0.15">
      <c r="A15" s="21"/>
      <c r="B15" s="20" t="s">
        <v>9</v>
      </c>
      <c r="C15" s="15">
        <f>SUM(D15+H15)</f>
        <v>61064</v>
      </c>
      <c r="D15" s="15">
        <f>SUM(E15:G15)</f>
        <v>97</v>
      </c>
      <c r="E15" s="15">
        <v>0</v>
      </c>
      <c r="F15" s="15">
        <v>0</v>
      </c>
      <c r="G15" s="15">
        <v>97</v>
      </c>
      <c r="H15" s="15">
        <f>SUM(I15:K15)</f>
        <v>60967</v>
      </c>
      <c r="I15" s="15">
        <v>15616</v>
      </c>
      <c r="J15" s="15">
        <v>0</v>
      </c>
      <c r="K15" s="14">
        <v>45351</v>
      </c>
    </row>
    <row r="16" spans="1:11" ht="15" customHeight="1" x14ac:dyDescent="0.15">
      <c r="A16" s="105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05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05"/>
      <c r="B18" s="19" t="s">
        <v>6</v>
      </c>
      <c r="C18" s="16">
        <f>+D18+H18</f>
        <v>4143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4143</v>
      </c>
      <c r="I18" s="16">
        <v>3810</v>
      </c>
      <c r="J18" s="16">
        <v>0</v>
      </c>
      <c r="K18" s="18">
        <v>333</v>
      </c>
    </row>
    <row r="19" spans="1:11" ht="15" customHeight="1" x14ac:dyDescent="0.15">
      <c r="A19" s="105"/>
      <c r="B19" s="19" t="s">
        <v>5</v>
      </c>
      <c r="C19" s="16">
        <f>+D19+H19</f>
        <v>16628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16628</v>
      </c>
      <c r="I19" s="16">
        <v>1515</v>
      </c>
      <c r="J19" s="16">
        <v>0</v>
      </c>
      <c r="K19" s="18">
        <v>15113</v>
      </c>
    </row>
    <row r="20" spans="1:11" ht="15" customHeight="1" x14ac:dyDescent="0.15">
      <c r="A20" s="105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05"/>
      <c r="B21" s="9" t="s">
        <v>3</v>
      </c>
      <c r="C21" s="8">
        <f>+D21+H21</f>
        <v>0</v>
      </c>
      <c r="D21" s="8">
        <f>SUM(E21:G21)</f>
        <v>0</v>
      </c>
      <c r="E21" s="8">
        <v>0</v>
      </c>
      <c r="F21" s="8">
        <v>0</v>
      </c>
      <c r="G21" s="8">
        <v>0</v>
      </c>
      <c r="H21" s="8">
        <f>SUM(I21:K21)</f>
        <v>0</v>
      </c>
      <c r="I21" s="8">
        <v>0</v>
      </c>
      <c r="J21" s="8">
        <v>0</v>
      </c>
      <c r="K21" s="7">
        <v>0</v>
      </c>
    </row>
    <row r="22" spans="1:11" ht="15" customHeight="1" x14ac:dyDescent="0.15">
      <c r="A22" s="105"/>
      <c r="B22" s="13" t="s">
        <v>2</v>
      </c>
      <c r="C22" s="12">
        <f t="shared" ref="C22:K22" si="2">SUM(C17:C21)</f>
        <v>20771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20771</v>
      </c>
      <c r="I22" s="12">
        <f t="shared" si="2"/>
        <v>5325</v>
      </c>
      <c r="J22" s="12">
        <f t="shared" si="2"/>
        <v>0</v>
      </c>
      <c r="K22" s="11">
        <f t="shared" si="2"/>
        <v>15446</v>
      </c>
    </row>
    <row r="23" spans="1:11" ht="15" customHeight="1" x14ac:dyDescent="0.15">
      <c r="A23" s="10" t="s">
        <v>1</v>
      </c>
      <c r="B23" s="9"/>
      <c r="C23" s="8"/>
      <c r="D23" s="8"/>
      <c r="E23" s="8"/>
      <c r="F23" s="8"/>
      <c r="G23" s="8"/>
      <c r="H23" s="8"/>
      <c r="I23" s="8"/>
      <c r="J23" s="8"/>
      <c r="K23" s="7"/>
    </row>
    <row r="24" spans="1:11" ht="15" customHeight="1" thickBot="1" x14ac:dyDescent="0.2">
      <c r="A24" s="6"/>
      <c r="B24" s="5" t="s">
        <v>0</v>
      </c>
      <c r="C24" s="4">
        <f t="shared" ref="C24:K24" si="3">+C15+C22</f>
        <v>81835</v>
      </c>
      <c r="D24" s="4">
        <f t="shared" si="3"/>
        <v>97</v>
      </c>
      <c r="E24" s="4">
        <f t="shared" si="3"/>
        <v>0</v>
      </c>
      <c r="F24" s="4">
        <f t="shared" si="3"/>
        <v>0</v>
      </c>
      <c r="G24" s="4">
        <f t="shared" si="3"/>
        <v>97</v>
      </c>
      <c r="H24" s="4">
        <f t="shared" si="3"/>
        <v>81738</v>
      </c>
      <c r="I24" s="4">
        <f t="shared" si="3"/>
        <v>20941</v>
      </c>
      <c r="J24" s="4">
        <f t="shared" si="3"/>
        <v>0</v>
      </c>
      <c r="K24" s="3">
        <f t="shared" si="3"/>
        <v>60797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2019-02-25T09:16:37Z</dcterms:modified>
</cp:coreProperties>
</file>