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(1)" sheetId="4" r:id="rId1"/>
    <sheet name="(2)" sheetId="3" r:id="rId2"/>
    <sheet name="(3)" sheetId="2" r:id="rId3"/>
    <sheet name="Sheet1" sheetId="1" r:id="rId4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Q17" i="3"/>
  <c r="P17" i="3"/>
  <c r="O17" i="3"/>
  <c r="N17" i="3"/>
  <c r="M17" i="3"/>
  <c r="L17" i="3" s="1"/>
  <c r="K17" i="3"/>
  <c r="J17" i="3"/>
  <c r="I17" i="3"/>
  <c r="H17" i="3"/>
  <c r="G17" i="3" s="1"/>
  <c r="F17" i="3"/>
  <c r="E17" i="3"/>
  <c r="C17" i="3" s="1"/>
  <c r="D17" i="3"/>
  <c r="Q16" i="3"/>
  <c r="Q19" i="3" s="1"/>
  <c r="P16" i="3"/>
  <c r="P19" i="3" s="1"/>
  <c r="O16" i="3"/>
  <c r="O19" i="3" s="1"/>
  <c r="N16" i="3"/>
  <c r="N19" i="3" s="1"/>
  <c r="M16" i="3"/>
  <c r="M19" i="3" s="1"/>
  <c r="L19" i="3" s="1"/>
  <c r="K16" i="3"/>
  <c r="K19" i="3" s="1"/>
  <c r="J16" i="3"/>
  <c r="J19" i="3" s="1"/>
  <c r="I16" i="3"/>
  <c r="I19" i="3" s="1"/>
  <c r="H16" i="3"/>
  <c r="G16" i="3" s="1"/>
  <c r="F16" i="3"/>
  <c r="F19" i="3" s="1"/>
  <c r="E16" i="3"/>
  <c r="E19" i="3" s="1"/>
  <c r="D16" i="3"/>
  <c r="D19" i="3" s="1"/>
  <c r="C19" i="3" s="1"/>
  <c r="L14" i="3"/>
  <c r="G14" i="3"/>
  <c r="B14" i="3" s="1"/>
  <c r="C14" i="3"/>
  <c r="L13" i="3"/>
  <c r="G13" i="3"/>
  <c r="C13" i="3"/>
  <c r="B13" i="3"/>
  <c r="L12" i="3"/>
  <c r="G12" i="3"/>
  <c r="B12" i="3" s="1"/>
  <c r="C12" i="3"/>
  <c r="L11" i="3"/>
  <c r="G11" i="3"/>
  <c r="C11" i="3"/>
  <c r="B11" i="3"/>
  <c r="L10" i="3"/>
  <c r="G10" i="3"/>
  <c r="B10" i="3" s="1"/>
  <c r="C10" i="3"/>
  <c r="L9" i="3"/>
  <c r="G9" i="3"/>
  <c r="C9" i="3"/>
  <c r="B9" i="3"/>
  <c r="L8" i="3"/>
  <c r="G8" i="3"/>
  <c r="B8" i="3" s="1"/>
  <c r="C8" i="3"/>
  <c r="L7" i="3"/>
  <c r="G7" i="3"/>
  <c r="C7" i="3"/>
  <c r="B7" i="3"/>
  <c r="L6" i="3"/>
  <c r="G6" i="3"/>
  <c r="B6" i="3" s="1"/>
  <c r="C6" i="3"/>
  <c r="C6" i="2"/>
  <c r="B6" i="2" s="1"/>
  <c r="G6" i="2"/>
  <c r="L6" i="2"/>
  <c r="C7" i="2"/>
  <c r="G7" i="2"/>
  <c r="B7" i="2" s="1"/>
  <c r="L7" i="2"/>
  <c r="C8" i="2"/>
  <c r="B8" i="2" s="1"/>
  <c r="G8" i="2"/>
  <c r="L8" i="2"/>
  <c r="C9" i="2"/>
  <c r="B9" i="2" s="1"/>
  <c r="G9" i="2"/>
  <c r="L9" i="2"/>
  <c r="C10" i="2"/>
  <c r="B10" i="2" s="1"/>
  <c r="G10" i="2"/>
  <c r="L10" i="2"/>
  <c r="C11" i="2"/>
  <c r="G11" i="2"/>
  <c r="B11" i="2" s="1"/>
  <c r="L11" i="2"/>
  <c r="C12" i="2"/>
  <c r="B12" i="2" s="1"/>
  <c r="G12" i="2"/>
  <c r="L12" i="2"/>
  <c r="C13" i="2"/>
  <c r="G13" i="2"/>
  <c r="B13" i="2" s="1"/>
  <c r="L13" i="2"/>
  <c r="C14" i="2"/>
  <c r="B14" i="2" s="1"/>
  <c r="G14" i="2"/>
  <c r="L14" i="2"/>
  <c r="D16" i="2"/>
  <c r="C16" i="2" s="1"/>
  <c r="B16" i="2" s="1"/>
  <c r="E16" i="2"/>
  <c r="F16" i="2"/>
  <c r="G16" i="2"/>
  <c r="H16" i="2"/>
  <c r="I16" i="2"/>
  <c r="J16" i="2"/>
  <c r="K16" i="2"/>
  <c r="M16" i="2"/>
  <c r="L16" i="2" s="1"/>
  <c r="N16" i="2"/>
  <c r="O16" i="2"/>
  <c r="P16" i="2"/>
  <c r="Q16" i="2"/>
  <c r="D17" i="2"/>
  <c r="C17" i="2" s="1"/>
  <c r="B17" i="2" s="1"/>
  <c r="E17" i="2"/>
  <c r="E19" i="2" s="1"/>
  <c r="F17" i="2"/>
  <c r="G17" i="2"/>
  <c r="H17" i="2"/>
  <c r="I17" i="2"/>
  <c r="J17" i="2"/>
  <c r="K17" i="2"/>
  <c r="M17" i="2"/>
  <c r="L17" i="2" s="1"/>
  <c r="N17" i="2"/>
  <c r="O17" i="2"/>
  <c r="P17" i="2"/>
  <c r="Q17" i="2"/>
  <c r="D19" i="2"/>
  <c r="C19" i="2" s="1"/>
  <c r="B19" i="2" s="1"/>
  <c r="F19" i="2"/>
  <c r="G19" i="2"/>
  <c r="H19" i="2"/>
  <c r="I19" i="2"/>
  <c r="J19" i="2"/>
  <c r="K19" i="2"/>
  <c r="M19" i="2"/>
  <c r="L19" i="2" s="1"/>
  <c r="N19" i="2"/>
  <c r="O19" i="2"/>
  <c r="P19" i="2"/>
  <c r="Q19" i="2"/>
  <c r="B19" i="3" l="1"/>
  <c r="B17" i="3"/>
  <c r="C16" i="3"/>
  <c r="B16" i="3" s="1"/>
  <c r="H19" i="3"/>
  <c r="G19" i="3" s="1"/>
  <c r="L16" i="3"/>
</calcChain>
</file>

<file path=xl/sharedStrings.xml><?xml version="1.0" encoding="utf-8"?>
<sst xmlns="http://schemas.openxmlformats.org/spreadsheetml/2006/main" count="149" uniqueCount="102">
  <si>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</si>
  <si>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</si>
  <si>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</si>
  <si>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</si>
  <si>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</si>
  <si>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</si>
  <si>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</si>
  <si>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</si>
  <si>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</si>
  <si>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</si>
  <si>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</si>
  <si>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</si>
  <si>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</si>
  <si>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</si>
  <si>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</si>
  <si>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</si>
  <si>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</si>
  <si>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</si>
  <si>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</si>
  <si>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</si>
  <si>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</si>
  <si>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</si>
  <si>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</si>
  <si>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</si>
  <si>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</si>
  <si>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</si>
  <si>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</si>
  <si>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</si>
  <si>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</si>
  <si>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</si>
  <si>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</si>
  <si>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</si>
  <si>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</si>
  <si>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平成  31年  2月分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</si>
  <si>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</si>
  <si>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</si>
  <si>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（県市町村名）岐阜県</t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</si>
  <si>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</si>
  <si>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単位：平方メートル</t>
    <rPh sb="0" eb="2">
      <t>タンイ</t>
    </rPh>
    <rPh sb="3" eb="5">
      <t>ヘイホウ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</si>
  <si>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</si>
  <si>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</si>
  <si>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ｺﾝｸﾘｰﾄ</t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</si>
  <si>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</si>
  <si>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</si>
  <si>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</si>
  <si>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</si>
  <si>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</si>
  <si>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</si>
  <si>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</si>
  <si>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</si>
  <si>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</si>
  <si>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</si>
  <si>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</si>
  <si>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</si>
  <si>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</si>
  <si>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</si>
  <si>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</si>
  <si>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</si>
  <si>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</si>
  <si>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</si>
  <si>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</si>
  <si>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</si>
  <si>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</si>
  <si>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</si>
  <si>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</si>
  <si>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</si>
  <si>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</si>
  <si>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</si>
  <si>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</si>
  <si>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</si>
  <si>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</si>
  <si>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</si>
  <si>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</si>
  <si>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</si>
  <si>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</si>
  <si>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</si>
  <si>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</si>
  <si>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</si>
  <si>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</si>
  <si>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</si>
  <si>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</si>
  <si>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</si>
  <si>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</si>
  <si>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</si>
  <si>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</si>
  <si>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</si>
  <si>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</si>
  <si>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</si>
  <si>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</si>
  <si>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</si>
  <si>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</si>
  <si>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</si>
  <si>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</si>
  <si>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</si>
  <si>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</si>
  <si>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</si>
  <si>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</si>
  <si>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</si>
  <si>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</si>
  <si>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</si>
  <si>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平成  31年  2月分</t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</si>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</sst>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0" borderId="0" xfId="1" applyFont="1"/>
    <xf numFmtId="176" fontId="2" fillId="0" borderId="1" xfId="1" applyNumberFormat="1" applyFont="1" applyBorder="1"/>
    <xf numFmtId="176" fontId="2" fillId="0" borderId="2" xfId="1" applyNumberFormat="1" applyFont="1" applyBorder="1"/>
    <xf numFmtId="176" fontId="2" fillId="0" borderId="3" xfId="1" applyNumberFormat="1" applyFont="1" applyBorder="1"/>
    <xf numFmtId="0" fontId="2" fillId="0" borderId="4" xfId="1" applyFont="1" applyBorder="1" applyAlignment="1">
      <alignment horizontal="center"/>
    </xf>
    <xf numFmtId="176" fontId="2" fillId="0" borderId="5" xfId="1" applyNumberFormat="1" applyFont="1" applyBorder="1"/>
    <xf numFmtId="176" fontId="2" fillId="0" borderId="6" xfId="1" applyNumberFormat="1" applyFont="1" applyBorder="1"/>
    <xf numFmtId="176" fontId="2" fillId="0" borderId="7" xfId="1" applyNumberFormat="1" applyFont="1" applyBorder="1"/>
    <xf numFmtId="0" fontId="2" fillId="0" borderId="8" xfId="1" applyFont="1" applyBorder="1" applyAlignment="1">
      <alignment horizontal="center"/>
    </xf>
    <xf numFmtId="176" fontId="2" fillId="0" borderId="9" xfId="1" applyNumberFormat="1" applyFont="1" applyBorder="1"/>
    <xf numFmtId="176" fontId="2" fillId="0" borderId="10" xfId="1" applyNumberFormat="1" applyFont="1" applyBorder="1"/>
    <xf numFmtId="176" fontId="2" fillId="0" borderId="11" xfId="1" applyNumberFormat="1" applyFont="1" applyBorder="1"/>
    <xf numFmtId="0" fontId="2" fillId="0" borderId="12" xfId="1" applyFont="1" applyBorder="1"/>
    <xf numFmtId="176" fontId="2" fillId="0" borderId="13" xfId="1" applyNumberFormat="1" applyFont="1" applyBorder="1"/>
    <xf numFmtId="176" fontId="2" fillId="0" borderId="14" xfId="1" applyNumberFormat="1" applyFont="1" applyBorder="1"/>
    <xf numFmtId="176" fontId="2" fillId="0" borderId="15" xfId="1" applyNumberFormat="1" applyFont="1" applyBorder="1"/>
    <xf numFmtId="0" fontId="2" fillId="0" borderId="16" xfId="1" applyFont="1" applyBorder="1"/>
    <xf numFmtId="0" fontId="2" fillId="0" borderId="0" xfId="1" applyFont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0" xfId="1" applyFont="1" applyAlignment="1">
      <alignment horizontal="right"/>
    </xf>
    <xf numFmtId="0" fontId="5" fillId="0" borderId="0" xfId="1" applyFont="1"/>
    <xf numFmtId="0" fontId="2" fillId="0" borderId="33" xfId="1" applyFont="1" applyBorder="1"/>
    <xf numFmtId="0" fontId="2" fillId="0" borderId="34" xfId="1" applyFont="1" applyBorder="1"/>
    <xf numFmtId="0" fontId="2" fillId="0" borderId="35" xfId="1" applyFont="1" applyBorder="1"/>
    <xf numFmtId="0" fontId="2" fillId="0" borderId="36" xfId="1" applyFont="1" applyBorder="1"/>
    <xf numFmtId="0" fontId="2" fillId="0" borderId="37" xfId="1" applyFont="1" applyBorder="1"/>
    <xf numFmtId="0" fontId="2" fillId="0" borderId="38" xfId="1" applyFont="1" applyBorder="1"/>
    <xf numFmtId="0" fontId="2" fillId="0" borderId="39" xfId="1" applyFont="1" applyBorder="1"/>
    <xf numFmtId="0" fontId="2" fillId="0" borderId="40" xfId="1" applyFont="1" applyBorder="1"/>
    <xf numFmtId="0" fontId="2" fillId="0" borderId="41" xfId="1" applyFont="1" applyBorder="1"/>
    <xf numFmtId="0" fontId="2" fillId="0" borderId="42" xfId="1" applyFont="1" applyBorder="1"/>
    <xf numFmtId="0" fontId="2" fillId="0" borderId="43" xfId="1" applyFont="1" applyBorder="1"/>
    <xf numFmtId="0" fontId="2" fillId="0" borderId="44" xfId="1" applyFont="1" applyBorder="1"/>
    <xf numFmtId="0" fontId="2" fillId="0" borderId="45" xfId="1" applyFont="1" applyBorder="1"/>
    <xf numFmtId="0" fontId="2" fillId="0" borderId="46" xfId="1" applyFont="1" applyBorder="1"/>
    <xf numFmtId="0" fontId="2" fillId="0" borderId="47" xfId="1" applyFont="1" applyBorder="1"/>
    <xf numFmtId="0" fontId="2" fillId="0" borderId="48" xfId="1" applyFont="1" applyBorder="1"/>
    <xf numFmtId="0" fontId="2" fillId="0" borderId="0" xfId="1" applyFont="1" applyBorder="1"/>
    <xf numFmtId="0" fontId="2" fillId="0" borderId="49" xfId="1" applyNumberFormat="1" applyFont="1" applyBorder="1"/>
    <xf numFmtId="0" fontId="2" fillId="0" borderId="50" xfId="1" applyNumberFormat="1" applyFont="1" applyBorder="1"/>
    <xf numFmtId="0" fontId="2" fillId="0" borderId="51" xfId="1" applyNumberFormat="1" applyFont="1" applyBorder="1"/>
    <xf numFmtId="0" fontId="2" fillId="0" borderId="52" xfId="1" applyNumberFormat="1" applyFont="1" applyBorder="1"/>
    <xf numFmtId="0" fontId="2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3" xfId="1" applyFont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zoomScale="75" workbookViewId="0">
      <pane xSplit="1" ySplit="4" topLeftCell="B20" activePane="bottomRight" state="frozen"/>
      <selection pane="topRight" activeCell="B1" sqref="B1"/>
      <selection pane="bottomLeft" activeCell="A5" sqref="A5"/>
      <selection pane="bottomRight" activeCell="I1" sqref="I1"/>
    </sheetView>
  </sheetViews>
  <sheetFormatPr defaultColWidth="7.625" defaultRowHeight="15" customHeight="1" x14ac:dyDescent="0.15"/>
  <cols>
    <col min="1" max="13" width="9.625" style="1" customWidth="1"/>
    <col min="14" max="16384" width="7.625" style="1"/>
  </cols>
  <sheetData>
    <row r="1" spans="1:13" ht="18" customHeight="1" x14ac:dyDescent="0.2">
      <c r="F1" s="30" t="s">
        <v>101</v>
      </c>
      <c r="I1" s="1" t="s">
        <v>100</v>
      </c>
    </row>
    <row r="2" spans="1:13" ht="15" customHeight="1" thickBot="1" x14ac:dyDescent="0.2">
      <c r="M2" s="29" t="s">
        <v>38</v>
      </c>
    </row>
    <row r="3" spans="1:13" s="18" customFormat="1" ht="15" customHeight="1" x14ac:dyDescent="0.15">
      <c r="A3" s="28"/>
      <c r="B3" s="27"/>
      <c r="C3" s="55" t="s">
        <v>99</v>
      </c>
      <c r="D3" s="56"/>
      <c r="E3" s="56"/>
      <c r="F3" s="56"/>
      <c r="G3" s="56"/>
      <c r="H3" s="56"/>
      <c r="I3" s="56"/>
      <c r="J3" s="56"/>
      <c r="K3" s="57"/>
      <c r="L3" s="55" t="s">
        <v>98</v>
      </c>
      <c r="M3" s="58"/>
    </row>
    <row r="4" spans="1:13" s="18" customFormat="1" ht="15" customHeight="1" thickBot="1" x14ac:dyDescent="0.2">
      <c r="A4" s="26"/>
      <c r="B4" s="54" t="s">
        <v>0</v>
      </c>
      <c r="C4" s="52" t="s">
        <v>11</v>
      </c>
      <c r="D4" s="53" t="s">
        <v>10</v>
      </c>
      <c r="E4" s="53" t="s">
        <v>9</v>
      </c>
      <c r="F4" s="52" t="s">
        <v>8</v>
      </c>
      <c r="G4" s="52" t="s">
        <v>7</v>
      </c>
      <c r="H4" s="24" t="s">
        <v>6</v>
      </c>
      <c r="I4" s="24" t="s">
        <v>97</v>
      </c>
      <c r="J4" s="24" t="s">
        <v>96</v>
      </c>
      <c r="K4" s="24" t="s">
        <v>3</v>
      </c>
      <c r="L4" s="24" t="s">
        <v>16</v>
      </c>
      <c r="M4" s="23" t="s">
        <v>15</v>
      </c>
    </row>
    <row r="5" spans="1:13" s="47" customFormat="1" ht="15" customHeight="1" x14ac:dyDescent="0.15">
      <c r="A5" s="51" t="s">
        <v>95</v>
      </c>
      <c r="B5" s="50">
        <f t="shared" ref="B5:B26" si="0">SUM( C5:K5)</f>
        <v>37962</v>
      </c>
      <c r="C5" s="49">
        <v>34614</v>
      </c>
      <c r="D5" s="49">
        <v>0</v>
      </c>
      <c r="E5" s="49">
        <v>36</v>
      </c>
      <c r="F5" s="49">
        <v>364</v>
      </c>
      <c r="G5" s="49">
        <v>37</v>
      </c>
      <c r="H5" s="49">
        <v>22</v>
      </c>
      <c r="I5" s="49">
        <v>1832</v>
      </c>
      <c r="J5" s="49">
        <v>982</v>
      </c>
      <c r="K5" s="49">
        <v>75</v>
      </c>
      <c r="L5" s="49">
        <v>17646</v>
      </c>
      <c r="M5" s="48">
        <v>20316</v>
      </c>
    </row>
    <row r="6" spans="1:13" ht="15" customHeight="1" x14ac:dyDescent="0.15">
      <c r="A6" s="38" t="s">
        <v>94</v>
      </c>
      <c r="B6" s="37">
        <f t="shared" si="0"/>
        <v>12171</v>
      </c>
      <c r="C6" s="36">
        <v>9257</v>
      </c>
      <c r="D6" s="36">
        <v>216</v>
      </c>
      <c r="E6" s="36">
        <v>0</v>
      </c>
      <c r="F6" s="36">
        <v>388</v>
      </c>
      <c r="G6" s="36">
        <v>0</v>
      </c>
      <c r="H6" s="36">
        <v>853</v>
      </c>
      <c r="I6" s="36">
        <v>254</v>
      </c>
      <c r="J6" s="36">
        <v>1030</v>
      </c>
      <c r="K6" s="36">
        <v>173</v>
      </c>
      <c r="L6" s="36">
        <v>9841</v>
      </c>
      <c r="M6" s="35">
        <v>2330</v>
      </c>
    </row>
    <row r="7" spans="1:13" ht="15" customHeight="1" x14ac:dyDescent="0.15">
      <c r="A7" s="38" t="s">
        <v>93</v>
      </c>
      <c r="B7" s="37">
        <f t="shared" si="0"/>
        <v>3407</v>
      </c>
      <c r="C7" s="36">
        <v>2040</v>
      </c>
      <c r="D7" s="36">
        <v>255</v>
      </c>
      <c r="E7" s="36">
        <v>0</v>
      </c>
      <c r="F7" s="36">
        <v>0</v>
      </c>
      <c r="G7" s="36">
        <v>0</v>
      </c>
      <c r="H7" s="36">
        <v>1082</v>
      </c>
      <c r="I7" s="36">
        <v>30</v>
      </c>
      <c r="J7" s="36">
        <v>0</v>
      </c>
      <c r="K7" s="36">
        <v>0</v>
      </c>
      <c r="L7" s="36">
        <v>2209</v>
      </c>
      <c r="M7" s="35">
        <v>1198</v>
      </c>
    </row>
    <row r="8" spans="1:13" ht="15" customHeight="1" x14ac:dyDescent="0.15">
      <c r="A8" s="38" t="s">
        <v>92</v>
      </c>
      <c r="B8" s="37">
        <f t="shared" si="0"/>
        <v>6435</v>
      </c>
      <c r="C8" s="36">
        <v>5813</v>
      </c>
      <c r="D8" s="36">
        <v>0</v>
      </c>
      <c r="E8" s="36">
        <v>0</v>
      </c>
      <c r="F8" s="36">
        <v>61</v>
      </c>
      <c r="G8" s="36">
        <v>36</v>
      </c>
      <c r="H8" s="36">
        <v>322</v>
      </c>
      <c r="I8" s="36">
        <v>191</v>
      </c>
      <c r="J8" s="36">
        <v>0</v>
      </c>
      <c r="K8" s="36">
        <v>12</v>
      </c>
      <c r="L8" s="36">
        <v>4717</v>
      </c>
      <c r="M8" s="35">
        <v>1718</v>
      </c>
    </row>
    <row r="9" spans="1:13" ht="15" customHeight="1" x14ac:dyDescent="0.15">
      <c r="A9" s="38" t="s">
        <v>91</v>
      </c>
      <c r="B9" s="37">
        <f t="shared" si="0"/>
        <v>5418</v>
      </c>
      <c r="C9" s="36">
        <v>3464</v>
      </c>
      <c r="D9" s="36">
        <v>0</v>
      </c>
      <c r="E9" s="36">
        <v>56</v>
      </c>
      <c r="F9" s="36">
        <v>597</v>
      </c>
      <c r="G9" s="36">
        <v>0</v>
      </c>
      <c r="H9" s="36">
        <v>1082</v>
      </c>
      <c r="I9" s="36">
        <v>0</v>
      </c>
      <c r="J9" s="36">
        <v>67</v>
      </c>
      <c r="K9" s="36">
        <v>152</v>
      </c>
      <c r="L9" s="36">
        <v>3183</v>
      </c>
      <c r="M9" s="35">
        <v>2235</v>
      </c>
    </row>
    <row r="10" spans="1:13" ht="15" customHeight="1" x14ac:dyDescent="0.15">
      <c r="A10" s="38" t="s">
        <v>90</v>
      </c>
      <c r="B10" s="37">
        <f t="shared" si="0"/>
        <v>3747</v>
      </c>
      <c r="C10" s="36">
        <v>1932</v>
      </c>
      <c r="D10" s="36">
        <v>118</v>
      </c>
      <c r="E10" s="36">
        <v>0</v>
      </c>
      <c r="F10" s="36">
        <v>146</v>
      </c>
      <c r="G10" s="36">
        <v>845</v>
      </c>
      <c r="H10" s="36">
        <v>0</v>
      </c>
      <c r="I10" s="36">
        <v>35</v>
      </c>
      <c r="J10" s="36">
        <v>671</v>
      </c>
      <c r="K10" s="36">
        <v>0</v>
      </c>
      <c r="L10" s="36">
        <v>2593</v>
      </c>
      <c r="M10" s="35">
        <v>1154</v>
      </c>
    </row>
    <row r="11" spans="1:13" ht="15" customHeight="1" x14ac:dyDescent="0.15">
      <c r="A11" s="38" t="s">
        <v>89</v>
      </c>
      <c r="B11" s="37">
        <f t="shared" si="0"/>
        <v>1449</v>
      </c>
      <c r="C11" s="36">
        <v>579</v>
      </c>
      <c r="D11" s="36">
        <v>0</v>
      </c>
      <c r="E11" s="36">
        <v>51</v>
      </c>
      <c r="F11" s="36">
        <v>819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346</v>
      </c>
      <c r="M11" s="35">
        <v>1103</v>
      </c>
    </row>
    <row r="12" spans="1:13" ht="15" customHeight="1" x14ac:dyDescent="0.15">
      <c r="A12" s="38" t="s">
        <v>88</v>
      </c>
      <c r="B12" s="37">
        <f t="shared" si="0"/>
        <v>1652</v>
      </c>
      <c r="C12" s="36">
        <v>1516</v>
      </c>
      <c r="D12" s="36">
        <v>0</v>
      </c>
      <c r="E12" s="36">
        <v>0</v>
      </c>
      <c r="F12" s="36">
        <v>136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1137</v>
      </c>
      <c r="M12" s="35">
        <v>515</v>
      </c>
    </row>
    <row r="13" spans="1:13" ht="15" customHeight="1" x14ac:dyDescent="0.15">
      <c r="A13" s="38" t="s">
        <v>87</v>
      </c>
      <c r="B13" s="37">
        <f t="shared" si="0"/>
        <v>4178</v>
      </c>
      <c r="C13" s="36">
        <v>3183</v>
      </c>
      <c r="D13" s="36">
        <v>0</v>
      </c>
      <c r="E13" s="36">
        <v>0</v>
      </c>
      <c r="F13" s="36">
        <v>0</v>
      </c>
      <c r="G13" s="36">
        <v>0</v>
      </c>
      <c r="H13" s="36">
        <v>129</v>
      </c>
      <c r="I13" s="36">
        <v>484</v>
      </c>
      <c r="J13" s="36">
        <v>382</v>
      </c>
      <c r="K13" s="36">
        <v>0</v>
      </c>
      <c r="L13" s="36">
        <v>2632</v>
      </c>
      <c r="M13" s="35">
        <v>1546</v>
      </c>
    </row>
    <row r="14" spans="1:13" ht="15" customHeight="1" x14ac:dyDescent="0.15">
      <c r="A14" s="38" t="s">
        <v>86</v>
      </c>
      <c r="B14" s="37">
        <f t="shared" si="0"/>
        <v>11397</v>
      </c>
      <c r="C14" s="36">
        <v>1590</v>
      </c>
      <c r="D14" s="36">
        <v>0</v>
      </c>
      <c r="E14" s="36">
        <v>0</v>
      </c>
      <c r="F14" s="36">
        <v>112</v>
      </c>
      <c r="G14" s="36">
        <v>0</v>
      </c>
      <c r="H14" s="36">
        <v>9695</v>
      </c>
      <c r="I14" s="36">
        <v>0</v>
      </c>
      <c r="J14" s="36">
        <v>0</v>
      </c>
      <c r="K14" s="36">
        <v>0</v>
      </c>
      <c r="L14" s="36">
        <v>1058</v>
      </c>
      <c r="M14" s="35">
        <v>10339</v>
      </c>
    </row>
    <row r="15" spans="1:13" ht="15" customHeight="1" x14ac:dyDescent="0.15">
      <c r="A15" s="38" t="s">
        <v>85</v>
      </c>
      <c r="B15" s="37">
        <f t="shared" si="0"/>
        <v>4539</v>
      </c>
      <c r="C15" s="36">
        <v>3719</v>
      </c>
      <c r="D15" s="36">
        <v>0</v>
      </c>
      <c r="E15" s="36">
        <v>56</v>
      </c>
      <c r="F15" s="36">
        <v>371</v>
      </c>
      <c r="G15" s="36">
        <v>0</v>
      </c>
      <c r="H15" s="36">
        <v>393</v>
      </c>
      <c r="I15" s="36">
        <v>0</v>
      </c>
      <c r="J15" s="36">
        <v>0</v>
      </c>
      <c r="K15" s="36">
        <v>0</v>
      </c>
      <c r="L15" s="36">
        <v>3105</v>
      </c>
      <c r="M15" s="35">
        <v>1434</v>
      </c>
    </row>
    <row r="16" spans="1:13" ht="15" customHeight="1" x14ac:dyDescent="0.15">
      <c r="A16" s="38" t="s">
        <v>84</v>
      </c>
      <c r="B16" s="37">
        <f t="shared" si="0"/>
        <v>2383</v>
      </c>
      <c r="C16" s="36">
        <v>2228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27</v>
      </c>
      <c r="K16" s="36">
        <v>128</v>
      </c>
      <c r="L16" s="36">
        <v>2201</v>
      </c>
      <c r="M16" s="35">
        <v>182</v>
      </c>
    </row>
    <row r="17" spans="1:13" ht="15" customHeight="1" x14ac:dyDescent="0.15">
      <c r="A17" s="38" t="s">
        <v>83</v>
      </c>
      <c r="B17" s="37">
        <f t="shared" si="0"/>
        <v>11595</v>
      </c>
      <c r="C17" s="36">
        <v>8710</v>
      </c>
      <c r="D17" s="36">
        <v>783</v>
      </c>
      <c r="E17" s="36">
        <v>0</v>
      </c>
      <c r="F17" s="36">
        <v>113</v>
      </c>
      <c r="G17" s="36">
        <v>0</v>
      </c>
      <c r="H17" s="36">
        <v>1584</v>
      </c>
      <c r="I17" s="36">
        <v>303</v>
      </c>
      <c r="J17" s="36">
        <v>102</v>
      </c>
      <c r="K17" s="36">
        <v>0</v>
      </c>
      <c r="L17" s="36">
        <v>7831</v>
      </c>
      <c r="M17" s="35">
        <v>3764</v>
      </c>
    </row>
    <row r="18" spans="1:13" ht="15" customHeight="1" x14ac:dyDescent="0.15">
      <c r="A18" s="38" t="s">
        <v>82</v>
      </c>
      <c r="B18" s="37">
        <f t="shared" si="0"/>
        <v>5966</v>
      </c>
      <c r="C18" s="36">
        <v>5416</v>
      </c>
      <c r="D18" s="36">
        <v>0</v>
      </c>
      <c r="E18" s="36">
        <v>0</v>
      </c>
      <c r="F18" s="36">
        <v>57</v>
      </c>
      <c r="G18" s="36">
        <v>0</v>
      </c>
      <c r="H18" s="36">
        <v>399</v>
      </c>
      <c r="I18" s="36">
        <v>94</v>
      </c>
      <c r="J18" s="36">
        <v>0</v>
      </c>
      <c r="K18" s="36">
        <v>0</v>
      </c>
      <c r="L18" s="36">
        <v>4479</v>
      </c>
      <c r="M18" s="35">
        <v>1487</v>
      </c>
    </row>
    <row r="19" spans="1:13" ht="15" customHeight="1" x14ac:dyDescent="0.15">
      <c r="A19" s="38" t="s">
        <v>81</v>
      </c>
      <c r="B19" s="37">
        <f t="shared" si="0"/>
        <v>1257</v>
      </c>
      <c r="C19" s="36">
        <v>379</v>
      </c>
      <c r="D19" s="36">
        <v>289</v>
      </c>
      <c r="E19" s="36">
        <v>0</v>
      </c>
      <c r="F19" s="36">
        <v>162</v>
      </c>
      <c r="G19" s="36">
        <v>0</v>
      </c>
      <c r="H19" s="36">
        <v>0</v>
      </c>
      <c r="I19" s="36">
        <v>0</v>
      </c>
      <c r="J19" s="36">
        <v>0</v>
      </c>
      <c r="K19" s="36">
        <v>427</v>
      </c>
      <c r="L19" s="36">
        <v>740</v>
      </c>
      <c r="M19" s="35">
        <v>517</v>
      </c>
    </row>
    <row r="20" spans="1:13" ht="15" customHeight="1" x14ac:dyDescent="0.15">
      <c r="A20" s="38" t="s">
        <v>80</v>
      </c>
      <c r="B20" s="37">
        <f t="shared" si="0"/>
        <v>4877</v>
      </c>
      <c r="C20" s="36">
        <v>2634</v>
      </c>
      <c r="D20" s="36">
        <v>0</v>
      </c>
      <c r="E20" s="36">
        <v>74</v>
      </c>
      <c r="F20" s="36">
        <v>0</v>
      </c>
      <c r="G20" s="36">
        <v>2169</v>
      </c>
      <c r="H20" s="36">
        <v>0</v>
      </c>
      <c r="I20" s="36">
        <v>0</v>
      </c>
      <c r="J20" s="36">
        <v>0</v>
      </c>
      <c r="K20" s="36">
        <v>0</v>
      </c>
      <c r="L20" s="36">
        <v>2634</v>
      </c>
      <c r="M20" s="35">
        <v>2243</v>
      </c>
    </row>
    <row r="21" spans="1:13" ht="15" customHeight="1" x14ac:dyDescent="0.15">
      <c r="A21" s="38" t="s">
        <v>79</v>
      </c>
      <c r="B21" s="37">
        <f t="shared" si="0"/>
        <v>66</v>
      </c>
      <c r="C21" s="36">
        <v>33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33</v>
      </c>
      <c r="L21" s="36">
        <v>0</v>
      </c>
      <c r="M21" s="35">
        <v>66</v>
      </c>
    </row>
    <row r="22" spans="1:13" ht="15" customHeight="1" x14ac:dyDescent="0.15">
      <c r="A22" s="38" t="s">
        <v>78</v>
      </c>
      <c r="B22" s="37">
        <f t="shared" si="0"/>
        <v>2473</v>
      </c>
      <c r="C22" s="36">
        <v>1734</v>
      </c>
      <c r="D22" s="36">
        <v>0</v>
      </c>
      <c r="E22" s="36">
        <v>22</v>
      </c>
      <c r="F22" s="36">
        <v>0</v>
      </c>
      <c r="G22" s="36">
        <v>717</v>
      </c>
      <c r="H22" s="36">
        <v>0</v>
      </c>
      <c r="I22" s="36">
        <v>0</v>
      </c>
      <c r="J22" s="36">
        <v>0</v>
      </c>
      <c r="K22" s="36">
        <v>0</v>
      </c>
      <c r="L22" s="36">
        <v>1707</v>
      </c>
      <c r="M22" s="35">
        <v>766</v>
      </c>
    </row>
    <row r="23" spans="1:13" ht="15" customHeight="1" x14ac:dyDescent="0.15">
      <c r="A23" s="38" t="s">
        <v>77</v>
      </c>
      <c r="B23" s="37">
        <f t="shared" si="0"/>
        <v>659</v>
      </c>
      <c r="C23" s="36">
        <v>564</v>
      </c>
      <c r="D23" s="36">
        <v>0</v>
      </c>
      <c r="E23" s="36">
        <v>66</v>
      </c>
      <c r="F23" s="36">
        <v>29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630</v>
      </c>
      <c r="M23" s="35">
        <v>29</v>
      </c>
    </row>
    <row r="24" spans="1:13" ht="15" customHeight="1" x14ac:dyDescent="0.15">
      <c r="A24" s="38" t="s">
        <v>76</v>
      </c>
      <c r="B24" s="37">
        <f t="shared" si="0"/>
        <v>752</v>
      </c>
      <c r="C24" s="36">
        <v>444</v>
      </c>
      <c r="D24" s="36">
        <v>308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444</v>
      </c>
      <c r="M24" s="35">
        <v>308</v>
      </c>
    </row>
    <row r="25" spans="1:13" ht="15" customHeight="1" x14ac:dyDescent="0.15">
      <c r="A25" s="46" t="s">
        <v>75</v>
      </c>
      <c r="B25" s="45">
        <f t="shared" si="0"/>
        <v>572</v>
      </c>
      <c r="C25" s="44">
        <v>572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455</v>
      </c>
      <c r="M25" s="43">
        <v>117</v>
      </c>
    </row>
    <row r="26" spans="1:13" ht="15" customHeight="1" x14ac:dyDescent="0.15">
      <c r="A26" s="42" t="s">
        <v>74</v>
      </c>
      <c r="B26" s="41">
        <f t="shared" si="0"/>
        <v>122955</v>
      </c>
      <c r="C26" s="40">
        <v>90421</v>
      </c>
      <c r="D26" s="40">
        <v>1969</v>
      </c>
      <c r="E26" s="40">
        <v>361</v>
      </c>
      <c r="F26" s="40">
        <v>3355</v>
      </c>
      <c r="G26" s="40">
        <v>3804</v>
      </c>
      <c r="H26" s="40">
        <v>15561</v>
      </c>
      <c r="I26" s="40">
        <v>3223</v>
      </c>
      <c r="J26" s="40">
        <v>3261</v>
      </c>
      <c r="K26" s="40">
        <v>1000</v>
      </c>
      <c r="L26" s="40">
        <v>69588</v>
      </c>
      <c r="M26" s="39">
        <v>53367</v>
      </c>
    </row>
    <row r="27" spans="1:13" ht="15" customHeight="1" x14ac:dyDescent="0.15">
      <c r="A27" s="38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5"/>
    </row>
    <row r="28" spans="1:13" ht="15" customHeight="1" x14ac:dyDescent="0.15">
      <c r="A28" s="38" t="s">
        <v>73</v>
      </c>
      <c r="B28" s="37">
        <f>SUM( C28:K28)</f>
        <v>2555</v>
      </c>
      <c r="C28" s="36">
        <v>2376</v>
      </c>
      <c r="D28" s="36">
        <v>0</v>
      </c>
      <c r="E28" s="36">
        <v>0</v>
      </c>
      <c r="F28" s="36">
        <v>0</v>
      </c>
      <c r="G28" s="36">
        <v>0</v>
      </c>
      <c r="H28" s="36">
        <v>89</v>
      </c>
      <c r="I28" s="36">
        <v>0</v>
      </c>
      <c r="J28" s="36">
        <v>0</v>
      </c>
      <c r="K28" s="36">
        <v>90</v>
      </c>
      <c r="L28" s="36">
        <v>1213</v>
      </c>
      <c r="M28" s="35">
        <v>1342</v>
      </c>
    </row>
    <row r="29" spans="1:13" ht="15" customHeight="1" x14ac:dyDescent="0.15">
      <c r="A29" s="46" t="s">
        <v>72</v>
      </c>
      <c r="B29" s="45">
        <f>SUM( C29:K29)</f>
        <v>1172</v>
      </c>
      <c r="C29" s="44">
        <v>1172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1172</v>
      </c>
      <c r="M29" s="43">
        <v>0</v>
      </c>
    </row>
    <row r="30" spans="1:13" ht="15" customHeight="1" x14ac:dyDescent="0.15">
      <c r="A30" s="42" t="s">
        <v>71</v>
      </c>
      <c r="B30" s="41">
        <f>SUM( C30:K30)</f>
        <v>3727</v>
      </c>
      <c r="C30" s="40">
        <v>3548</v>
      </c>
      <c r="D30" s="40">
        <v>0</v>
      </c>
      <c r="E30" s="40">
        <v>0</v>
      </c>
      <c r="F30" s="40">
        <v>0</v>
      </c>
      <c r="G30" s="40">
        <v>0</v>
      </c>
      <c r="H30" s="40">
        <v>89</v>
      </c>
      <c r="I30" s="40">
        <v>0</v>
      </c>
      <c r="J30" s="40">
        <v>0</v>
      </c>
      <c r="K30" s="40">
        <v>90</v>
      </c>
      <c r="L30" s="40">
        <v>2385</v>
      </c>
      <c r="M30" s="39">
        <v>1342</v>
      </c>
    </row>
    <row r="31" spans="1:13" ht="15" customHeight="1" x14ac:dyDescent="0.15">
      <c r="A31" s="38"/>
      <c r="B31" s="37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5"/>
    </row>
    <row r="32" spans="1:13" ht="15" customHeight="1" x14ac:dyDescent="0.15">
      <c r="A32" s="46" t="s">
        <v>70</v>
      </c>
      <c r="B32" s="45">
        <f>SUM( C32:K32)</f>
        <v>949</v>
      </c>
      <c r="C32" s="44">
        <v>806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39</v>
      </c>
      <c r="J32" s="44">
        <v>0</v>
      </c>
      <c r="K32" s="44">
        <v>104</v>
      </c>
      <c r="L32" s="44">
        <v>531</v>
      </c>
      <c r="M32" s="43">
        <v>418</v>
      </c>
    </row>
    <row r="33" spans="1:13" ht="15" customHeight="1" x14ac:dyDescent="0.15">
      <c r="A33" s="42" t="s">
        <v>69</v>
      </c>
      <c r="B33" s="41">
        <f>SUM( C33:K33)</f>
        <v>949</v>
      </c>
      <c r="C33" s="40">
        <v>806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39</v>
      </c>
      <c r="J33" s="40">
        <v>0</v>
      </c>
      <c r="K33" s="40">
        <v>104</v>
      </c>
      <c r="L33" s="40">
        <v>531</v>
      </c>
      <c r="M33" s="39">
        <v>418</v>
      </c>
    </row>
    <row r="34" spans="1:13" ht="15" customHeight="1" x14ac:dyDescent="0.15">
      <c r="A34" s="38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5"/>
    </row>
    <row r="35" spans="1:13" ht="15" customHeight="1" x14ac:dyDescent="0.15">
      <c r="A35" s="38" t="s">
        <v>68</v>
      </c>
      <c r="B35" s="37">
        <f>SUM( C35:K35)</f>
        <v>647</v>
      </c>
      <c r="C35" s="36">
        <v>647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423</v>
      </c>
      <c r="M35" s="35">
        <v>224</v>
      </c>
    </row>
    <row r="36" spans="1:13" ht="15" customHeight="1" x14ac:dyDescent="0.15">
      <c r="A36" s="46" t="s">
        <v>67</v>
      </c>
      <c r="B36" s="45">
        <f>SUM( C36:K36)</f>
        <v>236</v>
      </c>
      <c r="C36" s="44">
        <v>107</v>
      </c>
      <c r="D36" s="44">
        <v>0</v>
      </c>
      <c r="E36" s="44">
        <v>0</v>
      </c>
      <c r="F36" s="44">
        <v>36</v>
      </c>
      <c r="G36" s="44">
        <v>0</v>
      </c>
      <c r="H36" s="44">
        <v>93</v>
      </c>
      <c r="I36" s="44">
        <v>0</v>
      </c>
      <c r="J36" s="44">
        <v>0</v>
      </c>
      <c r="K36" s="44">
        <v>0</v>
      </c>
      <c r="L36" s="44">
        <v>143</v>
      </c>
      <c r="M36" s="43">
        <v>93</v>
      </c>
    </row>
    <row r="37" spans="1:13" ht="15" customHeight="1" x14ac:dyDescent="0.15">
      <c r="A37" s="42" t="s">
        <v>66</v>
      </c>
      <c r="B37" s="41">
        <f>SUM( C37:K37)</f>
        <v>883</v>
      </c>
      <c r="C37" s="40">
        <v>754</v>
      </c>
      <c r="D37" s="40">
        <v>0</v>
      </c>
      <c r="E37" s="40">
        <v>0</v>
      </c>
      <c r="F37" s="40">
        <v>36</v>
      </c>
      <c r="G37" s="40">
        <v>0</v>
      </c>
      <c r="H37" s="40">
        <v>93</v>
      </c>
      <c r="I37" s="40">
        <v>0</v>
      </c>
      <c r="J37" s="40">
        <v>0</v>
      </c>
      <c r="K37" s="40">
        <v>0</v>
      </c>
      <c r="L37" s="40">
        <v>566</v>
      </c>
      <c r="M37" s="39">
        <v>317</v>
      </c>
    </row>
    <row r="38" spans="1:13" ht="15" customHeight="1" x14ac:dyDescent="0.15">
      <c r="A38" s="38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5"/>
    </row>
    <row r="39" spans="1:13" ht="15" customHeight="1" x14ac:dyDescent="0.15">
      <c r="A39" s="38" t="s">
        <v>65</v>
      </c>
      <c r="B39" s="37">
        <f>SUM( C39:K39)</f>
        <v>723</v>
      </c>
      <c r="C39" s="36">
        <v>472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66</v>
      </c>
      <c r="K39" s="36">
        <v>185</v>
      </c>
      <c r="L39" s="36">
        <v>538</v>
      </c>
      <c r="M39" s="35">
        <v>185</v>
      </c>
    </row>
    <row r="40" spans="1:13" ht="15" customHeight="1" x14ac:dyDescent="0.15">
      <c r="A40" s="38" t="s">
        <v>64</v>
      </c>
      <c r="B40" s="37">
        <f>SUM( C40:K40)</f>
        <v>191</v>
      </c>
      <c r="C40" s="36">
        <v>139</v>
      </c>
      <c r="D40" s="36">
        <v>0</v>
      </c>
      <c r="E40" s="36">
        <v>0</v>
      </c>
      <c r="F40" s="36">
        <v>52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139</v>
      </c>
      <c r="M40" s="35">
        <v>52</v>
      </c>
    </row>
    <row r="41" spans="1:13" ht="15" customHeight="1" x14ac:dyDescent="0.15">
      <c r="A41" s="46" t="s">
        <v>63</v>
      </c>
      <c r="B41" s="45">
        <f>SUM( C41:K41)</f>
        <v>182</v>
      </c>
      <c r="C41" s="44">
        <v>166</v>
      </c>
      <c r="D41" s="44">
        <v>0</v>
      </c>
      <c r="E41" s="44">
        <v>0</v>
      </c>
      <c r="F41" s="44">
        <v>16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166</v>
      </c>
      <c r="M41" s="43">
        <v>16</v>
      </c>
    </row>
    <row r="42" spans="1:13" ht="15" customHeight="1" x14ac:dyDescent="0.15">
      <c r="A42" s="42" t="s">
        <v>62</v>
      </c>
      <c r="B42" s="41">
        <f>SUM( C42:K42)</f>
        <v>1096</v>
      </c>
      <c r="C42" s="40">
        <v>777</v>
      </c>
      <c r="D42" s="40">
        <v>0</v>
      </c>
      <c r="E42" s="40">
        <v>0</v>
      </c>
      <c r="F42" s="40">
        <v>68</v>
      </c>
      <c r="G42" s="40">
        <v>0</v>
      </c>
      <c r="H42" s="40">
        <v>0</v>
      </c>
      <c r="I42" s="40">
        <v>0</v>
      </c>
      <c r="J42" s="40">
        <v>66</v>
      </c>
      <c r="K42" s="40">
        <v>185</v>
      </c>
      <c r="L42" s="40">
        <v>843</v>
      </c>
      <c r="M42" s="39">
        <v>253</v>
      </c>
    </row>
    <row r="43" spans="1:13" ht="15" customHeight="1" x14ac:dyDescent="0.15">
      <c r="A43" s="38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5"/>
    </row>
    <row r="44" spans="1:13" ht="15" customHeight="1" x14ac:dyDescent="0.15">
      <c r="A44" s="38" t="s">
        <v>61</v>
      </c>
      <c r="B44" s="37">
        <f>SUM( C44:K44)</f>
        <v>686</v>
      </c>
      <c r="C44" s="36">
        <v>538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148</v>
      </c>
      <c r="J44" s="36">
        <v>0</v>
      </c>
      <c r="K44" s="36">
        <v>0</v>
      </c>
      <c r="L44" s="36">
        <v>388</v>
      </c>
      <c r="M44" s="35">
        <v>298</v>
      </c>
    </row>
    <row r="45" spans="1:13" ht="15" customHeight="1" x14ac:dyDescent="0.15">
      <c r="A45" s="38" t="s">
        <v>60</v>
      </c>
      <c r="B45" s="37">
        <f>SUM( C45:K45)</f>
        <v>2016</v>
      </c>
      <c r="C45" s="36">
        <v>924</v>
      </c>
      <c r="D45" s="36">
        <v>0</v>
      </c>
      <c r="E45" s="36">
        <v>54</v>
      </c>
      <c r="F45" s="36">
        <v>1038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924</v>
      </c>
      <c r="M45" s="35">
        <v>1092</v>
      </c>
    </row>
    <row r="46" spans="1:13" ht="15" customHeight="1" x14ac:dyDescent="0.15">
      <c r="A46" s="46" t="s">
        <v>59</v>
      </c>
      <c r="B46" s="45">
        <f>SUM( C46:K46)</f>
        <v>302</v>
      </c>
      <c r="C46" s="44">
        <v>223</v>
      </c>
      <c r="D46" s="44">
        <v>0</v>
      </c>
      <c r="E46" s="44">
        <v>0</v>
      </c>
      <c r="F46" s="44">
        <v>0</v>
      </c>
      <c r="G46" s="44">
        <v>0</v>
      </c>
      <c r="H46" s="44">
        <v>79</v>
      </c>
      <c r="I46" s="44">
        <v>0</v>
      </c>
      <c r="J46" s="44">
        <v>0</v>
      </c>
      <c r="K46" s="44">
        <v>0</v>
      </c>
      <c r="L46" s="44">
        <v>89</v>
      </c>
      <c r="M46" s="43">
        <v>213</v>
      </c>
    </row>
    <row r="47" spans="1:13" ht="15" customHeight="1" x14ac:dyDescent="0.15">
      <c r="A47" s="42" t="s">
        <v>58</v>
      </c>
      <c r="B47" s="41">
        <f>SUM( C47:K47)</f>
        <v>3004</v>
      </c>
      <c r="C47" s="40">
        <v>1685</v>
      </c>
      <c r="D47" s="40">
        <v>0</v>
      </c>
      <c r="E47" s="40">
        <v>54</v>
      </c>
      <c r="F47" s="40">
        <v>1038</v>
      </c>
      <c r="G47" s="40">
        <v>0</v>
      </c>
      <c r="H47" s="40">
        <v>79</v>
      </c>
      <c r="I47" s="40">
        <v>148</v>
      </c>
      <c r="J47" s="40">
        <v>0</v>
      </c>
      <c r="K47" s="40">
        <v>0</v>
      </c>
      <c r="L47" s="40">
        <v>1401</v>
      </c>
      <c r="M47" s="39">
        <v>1603</v>
      </c>
    </row>
    <row r="48" spans="1:13" ht="15" customHeight="1" x14ac:dyDescent="0.15">
      <c r="A48" s="38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5"/>
    </row>
    <row r="49" spans="1:13" ht="15" customHeight="1" x14ac:dyDescent="0.15">
      <c r="A49" s="46" t="s">
        <v>57</v>
      </c>
      <c r="B49" s="45">
        <f>SUM( C49:K49)</f>
        <v>997</v>
      </c>
      <c r="C49" s="44">
        <v>762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235</v>
      </c>
      <c r="J49" s="44">
        <v>0</v>
      </c>
      <c r="K49" s="44">
        <v>0</v>
      </c>
      <c r="L49" s="44">
        <v>997</v>
      </c>
      <c r="M49" s="43">
        <v>0</v>
      </c>
    </row>
    <row r="50" spans="1:13" ht="15" customHeight="1" x14ac:dyDescent="0.15">
      <c r="A50" s="42" t="s">
        <v>56</v>
      </c>
      <c r="B50" s="41">
        <f>SUM( C50:K50)</f>
        <v>997</v>
      </c>
      <c r="C50" s="40">
        <v>762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235</v>
      </c>
      <c r="J50" s="40">
        <v>0</v>
      </c>
      <c r="K50" s="40">
        <v>0</v>
      </c>
      <c r="L50" s="40">
        <v>997</v>
      </c>
      <c r="M50" s="39">
        <v>0</v>
      </c>
    </row>
    <row r="51" spans="1:13" ht="15" customHeight="1" x14ac:dyDescent="0.15">
      <c r="A51" s="38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5"/>
    </row>
    <row r="52" spans="1:13" ht="15" customHeight="1" x14ac:dyDescent="0.15">
      <c r="A52" s="38" t="s">
        <v>55</v>
      </c>
      <c r="B52" s="37">
        <f>SUM( C52:K52)</f>
        <v>809</v>
      </c>
      <c r="C52" s="36">
        <v>809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809</v>
      </c>
      <c r="M52" s="35">
        <v>0</v>
      </c>
    </row>
    <row r="53" spans="1:13" ht="15" customHeight="1" x14ac:dyDescent="0.15">
      <c r="A53" s="38" t="s">
        <v>54</v>
      </c>
      <c r="B53" s="37">
        <f>SUM( C53:K53)</f>
        <v>159</v>
      </c>
      <c r="C53" s="36">
        <v>159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134</v>
      </c>
      <c r="M53" s="35">
        <v>25</v>
      </c>
    </row>
    <row r="54" spans="1:13" ht="15" customHeight="1" x14ac:dyDescent="0.15">
      <c r="A54" s="38" t="s">
        <v>53</v>
      </c>
      <c r="B54" s="37">
        <f>SUM( C54:K54)</f>
        <v>230</v>
      </c>
      <c r="C54" s="36">
        <v>184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46</v>
      </c>
      <c r="L54" s="36">
        <v>184</v>
      </c>
      <c r="M54" s="35">
        <v>46</v>
      </c>
    </row>
    <row r="55" spans="1:13" ht="15" customHeight="1" x14ac:dyDescent="0.15">
      <c r="A55" s="38" t="s">
        <v>52</v>
      </c>
      <c r="B55" s="37">
        <f>SUM( C55:M55)</f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5">
        <v>0</v>
      </c>
    </row>
    <row r="56" spans="1:13" ht="15" customHeight="1" x14ac:dyDescent="0.15">
      <c r="A56" s="38" t="s">
        <v>51</v>
      </c>
      <c r="B56" s="37">
        <f>SUM( C56:K56)</f>
        <v>455</v>
      </c>
      <c r="C56" s="36">
        <v>455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455</v>
      </c>
      <c r="M56" s="35">
        <v>0</v>
      </c>
    </row>
    <row r="57" spans="1:13" ht="15" customHeight="1" x14ac:dyDescent="0.15">
      <c r="A57" s="38" t="s">
        <v>50</v>
      </c>
      <c r="B57" s="37">
        <f>SUM( C57:M57)</f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5">
        <v>0</v>
      </c>
    </row>
    <row r="58" spans="1:13" ht="15" customHeight="1" x14ac:dyDescent="0.15">
      <c r="A58" s="46" t="s">
        <v>49</v>
      </c>
      <c r="B58" s="45">
        <f>SUM( C58:M58)</f>
        <v>0</v>
      </c>
      <c r="C58" s="44">
        <v>0</v>
      </c>
      <c r="D58" s="44"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3">
        <v>0</v>
      </c>
    </row>
    <row r="59" spans="1:13" ht="15" customHeight="1" x14ac:dyDescent="0.15">
      <c r="A59" s="42" t="s">
        <v>48</v>
      </c>
      <c r="B59" s="41">
        <f>SUM( C59:K59)</f>
        <v>1653</v>
      </c>
      <c r="C59" s="40">
        <v>1607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46</v>
      </c>
      <c r="L59" s="40">
        <v>1582</v>
      </c>
      <c r="M59" s="39">
        <v>71</v>
      </c>
    </row>
    <row r="60" spans="1:13" ht="15" customHeight="1" x14ac:dyDescent="0.15">
      <c r="A60" s="38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5"/>
    </row>
    <row r="61" spans="1:13" ht="15" customHeight="1" x14ac:dyDescent="0.15">
      <c r="A61" s="46" t="s">
        <v>47</v>
      </c>
      <c r="B61" s="45">
        <f>SUM( C61:K61)</f>
        <v>3522</v>
      </c>
      <c r="C61" s="44">
        <v>819</v>
      </c>
      <c r="D61" s="44">
        <v>0</v>
      </c>
      <c r="E61" s="44">
        <v>0</v>
      </c>
      <c r="F61" s="44">
        <v>2660</v>
      </c>
      <c r="G61" s="44">
        <v>43</v>
      </c>
      <c r="H61" s="44">
        <v>0</v>
      </c>
      <c r="I61" s="44">
        <v>0</v>
      </c>
      <c r="J61" s="44">
        <v>0</v>
      </c>
      <c r="K61" s="44">
        <v>0</v>
      </c>
      <c r="L61" s="44">
        <v>753</v>
      </c>
      <c r="M61" s="43">
        <v>2769</v>
      </c>
    </row>
    <row r="62" spans="1:13" ht="15" customHeight="1" x14ac:dyDescent="0.15">
      <c r="A62" s="42" t="s">
        <v>46</v>
      </c>
      <c r="B62" s="41">
        <f>SUM( C62:K62)</f>
        <v>3522</v>
      </c>
      <c r="C62" s="40">
        <v>819</v>
      </c>
      <c r="D62" s="40">
        <v>0</v>
      </c>
      <c r="E62" s="40">
        <v>0</v>
      </c>
      <c r="F62" s="40">
        <v>2660</v>
      </c>
      <c r="G62" s="40">
        <v>43</v>
      </c>
      <c r="H62" s="40">
        <v>0</v>
      </c>
      <c r="I62" s="40">
        <v>0</v>
      </c>
      <c r="J62" s="40">
        <v>0</v>
      </c>
      <c r="K62" s="40">
        <v>0</v>
      </c>
      <c r="L62" s="40">
        <v>753</v>
      </c>
      <c r="M62" s="39">
        <v>2769</v>
      </c>
    </row>
    <row r="63" spans="1:13" ht="15" customHeight="1" x14ac:dyDescent="0.15">
      <c r="A63" s="38"/>
      <c r="B63" s="37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5"/>
    </row>
    <row r="64" spans="1:13" ht="15" customHeight="1" x14ac:dyDescent="0.15">
      <c r="A64" s="46" t="s">
        <v>45</v>
      </c>
      <c r="B64" s="45">
        <f>SUM( C64:M64)</f>
        <v>0</v>
      </c>
      <c r="C64" s="44">
        <v>0</v>
      </c>
      <c r="D64" s="44">
        <v>0</v>
      </c>
      <c r="E64" s="44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3">
        <v>0</v>
      </c>
    </row>
    <row r="65" spans="1:13" ht="15" customHeight="1" x14ac:dyDescent="0.15">
      <c r="A65" s="42" t="s">
        <v>44</v>
      </c>
      <c r="B65" s="41">
        <f>SUM( C65:M65)</f>
        <v>0</v>
      </c>
      <c r="C65" s="40">
        <v>0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39">
        <v>0</v>
      </c>
    </row>
    <row r="66" spans="1:13" ht="15" customHeight="1" x14ac:dyDescent="0.15">
      <c r="A66" s="38"/>
      <c r="B66" s="37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5"/>
    </row>
    <row r="67" spans="1:13" ht="15" customHeight="1" x14ac:dyDescent="0.15">
      <c r="A67" s="38" t="s">
        <v>43</v>
      </c>
      <c r="B67" s="37">
        <f>SUM( C67:K67)</f>
        <v>15831</v>
      </c>
      <c r="C67" s="36">
        <v>10758</v>
      </c>
      <c r="D67" s="36">
        <v>0</v>
      </c>
      <c r="E67" s="36">
        <v>54</v>
      </c>
      <c r="F67" s="36">
        <v>3802</v>
      </c>
      <c r="G67" s="36">
        <v>43</v>
      </c>
      <c r="H67" s="36">
        <v>261</v>
      </c>
      <c r="I67" s="36">
        <v>422</v>
      </c>
      <c r="J67" s="36">
        <v>66</v>
      </c>
      <c r="K67" s="36">
        <v>425</v>
      </c>
      <c r="L67" s="36">
        <v>9058</v>
      </c>
      <c r="M67" s="35">
        <v>6773</v>
      </c>
    </row>
    <row r="68" spans="1:13" ht="15" customHeight="1" x14ac:dyDescent="0.15">
      <c r="A68" s="38"/>
      <c r="B68" s="37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5"/>
    </row>
    <row r="69" spans="1:13" ht="15" customHeight="1" thickBot="1" x14ac:dyDescent="0.2">
      <c r="A69" s="34" t="s">
        <v>42</v>
      </c>
      <c r="B69" s="33">
        <f>SUM( C69:K69)</f>
        <v>138786</v>
      </c>
      <c r="C69" s="32">
        <v>101179</v>
      </c>
      <c r="D69" s="32">
        <v>1969</v>
      </c>
      <c r="E69" s="32">
        <v>415</v>
      </c>
      <c r="F69" s="32">
        <v>7157</v>
      </c>
      <c r="G69" s="32">
        <v>3847</v>
      </c>
      <c r="H69" s="32">
        <v>15822</v>
      </c>
      <c r="I69" s="32">
        <v>3645</v>
      </c>
      <c r="J69" s="32">
        <v>3327</v>
      </c>
      <c r="K69" s="32">
        <v>1425</v>
      </c>
      <c r="L69" s="32">
        <v>78646</v>
      </c>
      <c r="M69" s="31">
        <v>60140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zoomScale="75" workbookViewId="0">
      <selection activeCell="U17" sqref="U17"/>
    </sheetView>
  </sheetViews>
  <sheetFormatPr defaultColWidth="7.625" defaultRowHeight="15" customHeight="1" x14ac:dyDescent="0.15"/>
  <cols>
    <col min="1" max="1" width="10.625" style="1" customWidth="1"/>
    <col min="2" max="3" width="7.625" style="1"/>
    <col min="4" max="4" width="5.625" style="1" customWidth="1"/>
    <col min="5" max="5" width="5.75" style="1" customWidth="1"/>
    <col min="6" max="256" width="7.625" style="1"/>
    <col min="257" max="257" width="10.625" style="1" customWidth="1"/>
    <col min="258" max="512" width="7.625" style="1"/>
    <col min="513" max="513" width="10.625" style="1" customWidth="1"/>
    <col min="514" max="768" width="7.625" style="1"/>
    <col min="769" max="769" width="10.625" style="1" customWidth="1"/>
    <col min="770" max="1024" width="7.625" style="1"/>
    <col min="1025" max="1025" width="10.625" style="1" customWidth="1"/>
    <col min="1026" max="1280" width="7.625" style="1"/>
    <col min="1281" max="1281" width="10.625" style="1" customWidth="1"/>
    <col min="1282" max="1536" width="7.625" style="1"/>
    <col min="1537" max="1537" width="10.625" style="1" customWidth="1"/>
    <col min="1538" max="1792" width="7.625" style="1"/>
    <col min="1793" max="1793" width="10.625" style="1" customWidth="1"/>
    <col min="1794" max="2048" width="7.625" style="1"/>
    <col min="2049" max="2049" width="10.625" style="1" customWidth="1"/>
    <col min="2050" max="2304" width="7.625" style="1"/>
    <col min="2305" max="2305" width="10.625" style="1" customWidth="1"/>
    <col min="2306" max="2560" width="7.625" style="1"/>
    <col min="2561" max="2561" width="10.625" style="1" customWidth="1"/>
    <col min="2562" max="2816" width="7.625" style="1"/>
    <col min="2817" max="2817" width="10.625" style="1" customWidth="1"/>
    <col min="2818" max="3072" width="7.625" style="1"/>
    <col min="3073" max="3073" width="10.625" style="1" customWidth="1"/>
    <col min="3074" max="3328" width="7.625" style="1"/>
    <col min="3329" max="3329" width="10.625" style="1" customWidth="1"/>
    <col min="3330" max="3584" width="7.625" style="1"/>
    <col min="3585" max="3585" width="10.625" style="1" customWidth="1"/>
    <col min="3586" max="3840" width="7.625" style="1"/>
    <col min="3841" max="3841" width="10.625" style="1" customWidth="1"/>
    <col min="3842" max="4096" width="7.625" style="1"/>
    <col min="4097" max="4097" width="10.625" style="1" customWidth="1"/>
    <col min="4098" max="4352" width="7.625" style="1"/>
    <col min="4353" max="4353" width="10.625" style="1" customWidth="1"/>
    <col min="4354" max="4608" width="7.625" style="1"/>
    <col min="4609" max="4609" width="10.625" style="1" customWidth="1"/>
    <col min="4610" max="4864" width="7.625" style="1"/>
    <col min="4865" max="4865" width="10.625" style="1" customWidth="1"/>
    <col min="4866" max="5120" width="7.625" style="1"/>
    <col min="5121" max="5121" width="10.625" style="1" customWidth="1"/>
    <col min="5122" max="5376" width="7.625" style="1"/>
    <col min="5377" max="5377" width="10.625" style="1" customWidth="1"/>
    <col min="5378" max="5632" width="7.625" style="1"/>
    <col min="5633" max="5633" width="10.625" style="1" customWidth="1"/>
    <col min="5634" max="5888" width="7.625" style="1"/>
    <col min="5889" max="5889" width="10.625" style="1" customWidth="1"/>
    <col min="5890" max="6144" width="7.625" style="1"/>
    <col min="6145" max="6145" width="10.625" style="1" customWidth="1"/>
    <col min="6146" max="6400" width="7.625" style="1"/>
    <col min="6401" max="6401" width="10.625" style="1" customWidth="1"/>
    <col min="6402" max="6656" width="7.625" style="1"/>
    <col min="6657" max="6657" width="10.625" style="1" customWidth="1"/>
    <col min="6658" max="6912" width="7.625" style="1"/>
    <col min="6913" max="6913" width="10.625" style="1" customWidth="1"/>
    <col min="6914" max="7168" width="7.625" style="1"/>
    <col min="7169" max="7169" width="10.625" style="1" customWidth="1"/>
    <col min="7170" max="7424" width="7.625" style="1"/>
    <col min="7425" max="7425" width="10.625" style="1" customWidth="1"/>
    <col min="7426" max="7680" width="7.625" style="1"/>
    <col min="7681" max="7681" width="10.625" style="1" customWidth="1"/>
    <col min="7682" max="7936" width="7.625" style="1"/>
    <col min="7937" max="7937" width="10.625" style="1" customWidth="1"/>
    <col min="7938" max="8192" width="7.625" style="1"/>
    <col min="8193" max="8193" width="10.625" style="1" customWidth="1"/>
    <col min="8194" max="8448" width="7.625" style="1"/>
    <col min="8449" max="8449" width="10.625" style="1" customWidth="1"/>
    <col min="8450" max="8704" width="7.625" style="1"/>
    <col min="8705" max="8705" width="10.625" style="1" customWidth="1"/>
    <col min="8706" max="8960" width="7.625" style="1"/>
    <col min="8961" max="8961" width="10.625" style="1" customWidth="1"/>
    <col min="8962" max="9216" width="7.625" style="1"/>
    <col min="9217" max="9217" width="10.625" style="1" customWidth="1"/>
    <col min="9218" max="9472" width="7.625" style="1"/>
    <col min="9473" max="9473" width="10.625" style="1" customWidth="1"/>
    <col min="9474" max="9728" width="7.625" style="1"/>
    <col min="9729" max="9729" width="10.625" style="1" customWidth="1"/>
    <col min="9730" max="9984" width="7.625" style="1"/>
    <col min="9985" max="9985" width="10.625" style="1" customWidth="1"/>
    <col min="9986" max="10240" width="7.625" style="1"/>
    <col min="10241" max="10241" width="10.625" style="1" customWidth="1"/>
    <col min="10242" max="10496" width="7.625" style="1"/>
    <col min="10497" max="10497" width="10.625" style="1" customWidth="1"/>
    <col min="10498" max="10752" width="7.625" style="1"/>
    <col min="10753" max="10753" width="10.625" style="1" customWidth="1"/>
    <col min="10754" max="11008" width="7.625" style="1"/>
    <col min="11009" max="11009" width="10.625" style="1" customWidth="1"/>
    <col min="11010" max="11264" width="7.625" style="1"/>
    <col min="11265" max="11265" width="10.625" style="1" customWidth="1"/>
    <col min="11266" max="11520" width="7.625" style="1"/>
    <col min="11521" max="11521" width="10.625" style="1" customWidth="1"/>
    <col min="11522" max="11776" width="7.625" style="1"/>
    <col min="11777" max="11777" width="10.625" style="1" customWidth="1"/>
    <col min="11778" max="12032" width="7.625" style="1"/>
    <col min="12033" max="12033" width="10.625" style="1" customWidth="1"/>
    <col min="12034" max="12288" width="7.625" style="1"/>
    <col min="12289" max="12289" width="10.625" style="1" customWidth="1"/>
    <col min="12290" max="12544" width="7.625" style="1"/>
    <col min="12545" max="12545" width="10.625" style="1" customWidth="1"/>
    <col min="12546" max="12800" width="7.625" style="1"/>
    <col min="12801" max="12801" width="10.625" style="1" customWidth="1"/>
    <col min="12802" max="13056" width="7.625" style="1"/>
    <col min="13057" max="13057" width="10.625" style="1" customWidth="1"/>
    <col min="13058" max="13312" width="7.625" style="1"/>
    <col min="13313" max="13313" width="10.625" style="1" customWidth="1"/>
    <col min="13314" max="13568" width="7.625" style="1"/>
    <col min="13569" max="13569" width="10.625" style="1" customWidth="1"/>
    <col min="13570" max="13824" width="7.625" style="1"/>
    <col min="13825" max="13825" width="10.625" style="1" customWidth="1"/>
    <col min="13826" max="14080" width="7.625" style="1"/>
    <col min="14081" max="14081" width="10.625" style="1" customWidth="1"/>
    <col min="14082" max="14336" width="7.625" style="1"/>
    <col min="14337" max="14337" width="10.625" style="1" customWidth="1"/>
    <col min="14338" max="14592" width="7.625" style="1"/>
    <col min="14593" max="14593" width="10.625" style="1" customWidth="1"/>
    <col min="14594" max="14848" width="7.625" style="1"/>
    <col min="14849" max="14849" width="10.625" style="1" customWidth="1"/>
    <col min="14850" max="15104" width="7.625" style="1"/>
    <col min="15105" max="15105" width="10.625" style="1" customWidth="1"/>
    <col min="15106" max="15360" width="7.625" style="1"/>
    <col min="15361" max="15361" width="10.625" style="1" customWidth="1"/>
    <col min="15362" max="15616" width="7.625" style="1"/>
    <col min="15617" max="15617" width="10.625" style="1" customWidth="1"/>
    <col min="15618" max="15872" width="7.625" style="1"/>
    <col min="15873" max="15873" width="10.625" style="1" customWidth="1"/>
    <col min="15874" max="16128" width="7.625" style="1"/>
    <col min="16129" max="16129" width="10.625" style="1" customWidth="1"/>
    <col min="16130" max="16384" width="7.625" style="1"/>
  </cols>
  <sheetData>
    <row r="1" spans="1:17" ht="18" customHeight="1" x14ac:dyDescent="0.2">
      <c r="A1" s="1" t="s">
        <v>36</v>
      </c>
      <c r="E1" s="30" t="s">
        <v>37</v>
      </c>
      <c r="I1" s="1" t="s">
        <v>33</v>
      </c>
    </row>
    <row r="2" spans="1:17" ht="15" customHeight="1" thickBot="1" x14ac:dyDescent="0.2">
      <c r="Q2" s="29" t="s">
        <v>38</v>
      </c>
    </row>
    <row r="3" spans="1:17" s="18" customFormat="1" ht="15" customHeight="1" x14ac:dyDescent="0.15">
      <c r="A3" s="28"/>
      <c r="B3" s="27"/>
      <c r="C3" s="55" t="s">
        <v>39</v>
      </c>
      <c r="D3" s="56"/>
      <c r="E3" s="56"/>
      <c r="F3" s="56"/>
      <c r="G3" s="56"/>
      <c r="H3" s="56"/>
      <c r="I3" s="56"/>
      <c r="J3" s="57"/>
      <c r="K3" s="55" t="s">
        <v>40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41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101179</v>
      </c>
      <c r="C6" s="15">
        <f>SUM(D6:F6)</f>
        <v>503</v>
      </c>
      <c r="D6" s="15">
        <v>0</v>
      </c>
      <c r="E6" s="15">
        <v>0</v>
      </c>
      <c r="F6" s="15">
        <v>503</v>
      </c>
      <c r="G6" s="15">
        <f>SUM(H6:J6)</f>
        <v>100676</v>
      </c>
      <c r="H6" s="15">
        <v>38190</v>
      </c>
      <c r="I6" s="15">
        <v>0</v>
      </c>
      <c r="J6" s="15">
        <v>62486</v>
      </c>
      <c r="K6" s="15">
        <v>72682</v>
      </c>
      <c r="L6" s="15">
        <f>SUM(M6:Q6)</f>
        <v>28497</v>
      </c>
      <c r="M6" s="15">
        <v>14</v>
      </c>
      <c r="N6" s="15">
        <v>14062</v>
      </c>
      <c r="O6" s="15">
        <v>13994</v>
      </c>
      <c r="P6" s="15">
        <v>0</v>
      </c>
      <c r="Q6" s="14">
        <v>427</v>
      </c>
    </row>
    <row r="7" spans="1:17" ht="15" customHeight="1" x14ac:dyDescent="0.15">
      <c r="A7" s="13" t="s">
        <v>10</v>
      </c>
      <c r="B7" s="12">
        <f>+C7+G7</f>
        <v>1969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1969</v>
      </c>
      <c r="H7" s="11">
        <v>532</v>
      </c>
      <c r="I7" s="11">
        <v>0</v>
      </c>
      <c r="J7" s="11">
        <v>1437</v>
      </c>
      <c r="K7" s="11">
        <v>1129</v>
      </c>
      <c r="L7" s="11">
        <f>SUM(M7:Q7)</f>
        <v>840</v>
      </c>
      <c r="M7" s="11">
        <v>0</v>
      </c>
      <c r="N7" s="11">
        <v>0</v>
      </c>
      <c r="O7" s="11">
        <v>840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ref="B8:B17" si="0">+C8+G8</f>
        <v>415</v>
      </c>
      <c r="C8" s="11">
        <f t="shared" ref="C8:C19" si="1">SUM(D8:F8)</f>
        <v>0</v>
      </c>
      <c r="D8" s="11">
        <v>0</v>
      </c>
      <c r="E8" s="11">
        <v>0</v>
      </c>
      <c r="F8" s="11">
        <v>0</v>
      </c>
      <c r="G8" s="11">
        <f t="shared" ref="G8:G19" si="2">SUM(H8:J8)</f>
        <v>415</v>
      </c>
      <c r="H8" s="11">
        <v>0</v>
      </c>
      <c r="I8" s="11">
        <v>0</v>
      </c>
      <c r="J8" s="11">
        <v>415</v>
      </c>
      <c r="K8" s="11">
        <v>122</v>
      </c>
      <c r="L8" s="11">
        <f t="shared" ref="L8:L17" si="3">SUM(M8:Q8)</f>
        <v>293</v>
      </c>
      <c r="M8" s="11">
        <v>0</v>
      </c>
      <c r="N8" s="11">
        <v>0</v>
      </c>
      <c r="O8" s="11">
        <v>219</v>
      </c>
      <c r="P8" s="11">
        <v>0</v>
      </c>
      <c r="Q8" s="10">
        <v>74</v>
      </c>
    </row>
    <row r="9" spans="1:17" ht="15" customHeight="1" x14ac:dyDescent="0.15">
      <c r="A9" s="13" t="s">
        <v>8</v>
      </c>
      <c r="B9" s="12">
        <f t="shared" si="0"/>
        <v>7157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7157</v>
      </c>
      <c r="H9" s="11">
        <v>6811</v>
      </c>
      <c r="I9" s="11">
        <v>123</v>
      </c>
      <c r="J9" s="11">
        <v>223</v>
      </c>
      <c r="K9" s="11">
        <v>97</v>
      </c>
      <c r="L9" s="11">
        <f t="shared" si="3"/>
        <v>7060</v>
      </c>
      <c r="M9" s="11">
        <v>0</v>
      </c>
      <c r="N9" s="11">
        <v>0</v>
      </c>
      <c r="O9" s="11">
        <v>7060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 t="shared" si="0"/>
        <v>3847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3847</v>
      </c>
      <c r="H10" s="11">
        <v>3847</v>
      </c>
      <c r="I10" s="11">
        <v>0</v>
      </c>
      <c r="J10" s="11">
        <v>0</v>
      </c>
      <c r="K10" s="11">
        <v>79</v>
      </c>
      <c r="L10" s="11">
        <f t="shared" si="3"/>
        <v>3768</v>
      </c>
      <c r="M10" s="11">
        <v>0</v>
      </c>
      <c r="N10" s="11">
        <v>0</v>
      </c>
      <c r="O10" s="11">
        <v>3768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15822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15822</v>
      </c>
      <c r="H11" s="11">
        <v>15635</v>
      </c>
      <c r="I11" s="11">
        <v>0</v>
      </c>
      <c r="J11" s="11">
        <v>187</v>
      </c>
      <c r="K11" s="11">
        <v>382</v>
      </c>
      <c r="L11" s="11">
        <f t="shared" si="3"/>
        <v>15440</v>
      </c>
      <c r="M11" s="11">
        <v>0</v>
      </c>
      <c r="N11" s="11">
        <v>0</v>
      </c>
      <c r="O11" s="11">
        <v>15440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3645</v>
      </c>
      <c r="C12" s="11">
        <f t="shared" si="1"/>
        <v>67</v>
      </c>
      <c r="D12" s="11">
        <v>0</v>
      </c>
      <c r="E12" s="11">
        <v>67</v>
      </c>
      <c r="F12" s="11">
        <v>0</v>
      </c>
      <c r="G12" s="11">
        <f t="shared" si="2"/>
        <v>3578</v>
      </c>
      <c r="H12" s="11">
        <v>2361</v>
      </c>
      <c r="I12" s="11">
        <v>0</v>
      </c>
      <c r="J12" s="11">
        <v>1217</v>
      </c>
      <c r="K12" s="11">
        <v>1227</v>
      </c>
      <c r="L12" s="11">
        <f t="shared" si="3"/>
        <v>2418</v>
      </c>
      <c r="M12" s="11">
        <v>0</v>
      </c>
      <c r="N12" s="11">
        <v>0</v>
      </c>
      <c r="O12" s="11">
        <v>2404</v>
      </c>
      <c r="P12" s="11">
        <v>0</v>
      </c>
      <c r="Q12" s="10">
        <v>14</v>
      </c>
    </row>
    <row r="13" spans="1:17" ht="15" customHeight="1" x14ac:dyDescent="0.15">
      <c r="A13" s="13" t="s">
        <v>4</v>
      </c>
      <c r="B13" s="12">
        <f t="shared" si="0"/>
        <v>3327</v>
      </c>
      <c r="C13" s="11">
        <f t="shared" si="1"/>
        <v>0</v>
      </c>
      <c r="D13" s="11">
        <v>0</v>
      </c>
      <c r="E13" s="11">
        <v>0</v>
      </c>
      <c r="F13" s="11">
        <v>0</v>
      </c>
      <c r="G13" s="11">
        <f t="shared" si="2"/>
        <v>3327</v>
      </c>
      <c r="H13" s="11">
        <v>2802</v>
      </c>
      <c r="I13" s="11">
        <v>525</v>
      </c>
      <c r="J13" s="11">
        <v>0</v>
      </c>
      <c r="K13" s="11">
        <v>2833</v>
      </c>
      <c r="L13" s="11">
        <f t="shared" si="3"/>
        <v>494</v>
      </c>
      <c r="M13" s="11">
        <v>0</v>
      </c>
      <c r="N13" s="11">
        <v>0</v>
      </c>
      <c r="O13" s="11">
        <v>467</v>
      </c>
      <c r="P13" s="11">
        <v>0</v>
      </c>
      <c r="Q13" s="10">
        <v>27</v>
      </c>
    </row>
    <row r="14" spans="1:17" ht="15" customHeight="1" x14ac:dyDescent="0.15">
      <c r="A14" s="13" t="s">
        <v>3</v>
      </c>
      <c r="B14" s="12">
        <f t="shared" si="0"/>
        <v>1425</v>
      </c>
      <c r="C14" s="11">
        <f t="shared" si="1"/>
        <v>148</v>
      </c>
      <c r="D14" s="11">
        <v>0</v>
      </c>
      <c r="E14" s="11">
        <v>46</v>
      </c>
      <c r="F14" s="11">
        <v>102</v>
      </c>
      <c r="G14" s="11">
        <f t="shared" si="2"/>
        <v>1277</v>
      </c>
      <c r="H14" s="11">
        <v>834</v>
      </c>
      <c r="I14" s="11">
        <v>283</v>
      </c>
      <c r="J14" s="11">
        <v>160</v>
      </c>
      <c r="K14" s="11">
        <v>95</v>
      </c>
      <c r="L14" s="11">
        <f t="shared" si="3"/>
        <v>1330</v>
      </c>
      <c r="M14" s="11">
        <v>0</v>
      </c>
      <c r="N14" s="11">
        <v>126</v>
      </c>
      <c r="O14" s="11">
        <v>1171</v>
      </c>
      <c r="P14" s="11">
        <v>0</v>
      </c>
      <c r="Q14" s="10">
        <v>33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 t="shared" si="0"/>
        <v>103148</v>
      </c>
      <c r="C16" s="11">
        <f t="shared" si="1"/>
        <v>503</v>
      </c>
      <c r="D16" s="11">
        <f>SUM(D6:D7)</f>
        <v>0</v>
      </c>
      <c r="E16" s="11">
        <f>SUM(E6:E7)</f>
        <v>0</v>
      </c>
      <c r="F16" s="11">
        <f>SUM(F6:F7)</f>
        <v>503</v>
      </c>
      <c r="G16" s="11">
        <f t="shared" si="2"/>
        <v>102645</v>
      </c>
      <c r="H16" s="11">
        <f>SUM(H6:H7)</f>
        <v>38722</v>
      </c>
      <c r="I16" s="11">
        <f>SUM(I6:I7)</f>
        <v>0</v>
      </c>
      <c r="J16" s="11">
        <f>SUM(J6:J7)</f>
        <v>63923</v>
      </c>
      <c r="K16" s="11">
        <f>SUM(K6:K7)</f>
        <v>73811</v>
      </c>
      <c r="L16" s="11">
        <f t="shared" si="3"/>
        <v>29337</v>
      </c>
      <c r="M16" s="11">
        <f>SUM(M6:M7)</f>
        <v>14</v>
      </c>
      <c r="N16" s="11">
        <f>SUM(N6:N7)</f>
        <v>14062</v>
      </c>
      <c r="O16" s="11">
        <f>SUM(O6:O7)</f>
        <v>14834</v>
      </c>
      <c r="P16" s="11">
        <f>SUM(P6:P7)</f>
        <v>0</v>
      </c>
      <c r="Q16" s="10">
        <f>SUM(Q6:Q7)</f>
        <v>427</v>
      </c>
    </row>
    <row r="17" spans="1:17" ht="15" customHeight="1" x14ac:dyDescent="0.15">
      <c r="A17" s="13" t="s">
        <v>1</v>
      </c>
      <c r="B17" s="12">
        <f t="shared" si="0"/>
        <v>35638</v>
      </c>
      <c r="C17" s="11">
        <f t="shared" si="1"/>
        <v>215</v>
      </c>
      <c r="D17" s="11">
        <f>SUM(D8:D14)</f>
        <v>0</v>
      </c>
      <c r="E17" s="11">
        <f>SUM(E8:E14)</f>
        <v>113</v>
      </c>
      <c r="F17" s="11">
        <f>SUM(F8:F14)</f>
        <v>102</v>
      </c>
      <c r="G17" s="11">
        <f t="shared" si="2"/>
        <v>35423</v>
      </c>
      <c r="H17" s="11">
        <f>SUM(H8:H14)</f>
        <v>32290</v>
      </c>
      <c r="I17" s="11">
        <f>SUM(I8:I14)</f>
        <v>931</v>
      </c>
      <c r="J17" s="11">
        <f>SUM(J8:J14)</f>
        <v>2202</v>
      </c>
      <c r="K17" s="11">
        <f>SUM(K8:K14)</f>
        <v>4835</v>
      </c>
      <c r="L17" s="11">
        <f t="shared" si="3"/>
        <v>30803</v>
      </c>
      <c r="M17" s="11">
        <f>SUM(M8:M14)</f>
        <v>0</v>
      </c>
      <c r="N17" s="11">
        <f>SUM(N8:N14)</f>
        <v>126</v>
      </c>
      <c r="O17" s="11">
        <f>SUM(O8:O14)</f>
        <v>30529</v>
      </c>
      <c r="P17" s="11">
        <f>SUM(P8:P14)</f>
        <v>0</v>
      </c>
      <c r="Q17" s="10">
        <f>SUM(Q8:Q14)</f>
        <v>148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138786</v>
      </c>
      <c r="C19" s="4">
        <f t="shared" si="1"/>
        <v>718</v>
      </c>
      <c r="D19" s="3">
        <f>SUM(D16:D17)</f>
        <v>0</v>
      </c>
      <c r="E19" s="3">
        <f>SUM(E16:E17)</f>
        <v>113</v>
      </c>
      <c r="F19" s="3">
        <f>SUM(F16:F17)</f>
        <v>605</v>
      </c>
      <c r="G19" s="4">
        <f t="shared" si="2"/>
        <v>138068</v>
      </c>
      <c r="H19" s="3">
        <f>SUM(H16:H17)</f>
        <v>71012</v>
      </c>
      <c r="I19" s="3">
        <f>SUM(I16:I17)</f>
        <v>931</v>
      </c>
      <c r="J19" s="3">
        <f>SUM(J16:J17)</f>
        <v>66125</v>
      </c>
      <c r="K19" s="4">
        <f>SUM(K16:K17)</f>
        <v>78646</v>
      </c>
      <c r="L19" s="3">
        <f>SUM(M19:Q19)</f>
        <v>60140</v>
      </c>
      <c r="M19" s="3">
        <f>SUM(M16:M17)</f>
        <v>14</v>
      </c>
      <c r="N19" s="3">
        <f>SUM(N16:N17)</f>
        <v>14188</v>
      </c>
      <c r="O19" s="3">
        <f>SUM(O16:O17)</f>
        <v>45363</v>
      </c>
      <c r="P19" s="3">
        <f>SUM(P16:P17)</f>
        <v>0</v>
      </c>
      <c r="Q19" s="2">
        <f>SUM(Q16:Q17)</f>
        <v>575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75" workbookViewId="0">
      <selection activeCell="U15" sqref="U15"/>
    </sheetView>
  </sheetViews>
  <sheetFormatPr defaultColWidth="7.625" defaultRowHeight="15" customHeight="1" x14ac:dyDescent="0.15"/>
  <cols>
    <col min="1" max="1" width="10.625" style="1" customWidth="1"/>
    <col min="2" max="2" width="9.5" style="1" bestFit="1" customWidth="1"/>
    <col min="3" max="3" width="6.25" style="1" customWidth="1"/>
    <col min="4" max="4" width="4" style="1" customWidth="1"/>
    <col min="5" max="5" width="5.75" style="1" customWidth="1"/>
    <col min="6" max="6" width="7.625" style="1"/>
    <col min="7" max="8" width="9.5" style="1" bestFit="1" customWidth="1"/>
    <col min="9" max="9" width="6.125" style="1" customWidth="1"/>
    <col min="10" max="10" width="9.5" style="1" bestFit="1" customWidth="1"/>
    <col min="11" max="11" width="8.5" style="1" customWidth="1"/>
    <col min="12" max="12" width="9.5" style="1" bestFit="1" customWidth="1"/>
    <col min="13" max="13" width="6.375" style="1" customWidth="1"/>
    <col min="14" max="15" width="7.625" style="1"/>
    <col min="16" max="16" width="6" style="1" customWidth="1"/>
    <col min="17" max="17" width="6.125" style="1" customWidth="1"/>
    <col min="18" max="16384" width="7.625" style="1"/>
  </cols>
  <sheetData>
    <row r="1" spans="1:17" ht="18" customHeight="1" x14ac:dyDescent="0.2">
      <c r="A1" s="1" t="s">
        <v>35</v>
      </c>
      <c r="E1" s="30" t="s">
        <v>34</v>
      </c>
      <c r="I1" s="1" t="s">
        <v>33</v>
      </c>
    </row>
    <row r="2" spans="1:17" ht="15" customHeight="1" thickBot="1" x14ac:dyDescent="0.2">
      <c r="Q2" s="29" t="s">
        <v>32</v>
      </c>
    </row>
    <row r="3" spans="1:17" s="18" customFormat="1" ht="15" customHeight="1" x14ac:dyDescent="0.15">
      <c r="A3" s="28"/>
      <c r="B3" s="27"/>
      <c r="C3" s="55" t="s">
        <v>31</v>
      </c>
      <c r="D3" s="56"/>
      <c r="E3" s="56"/>
      <c r="F3" s="56"/>
      <c r="G3" s="56"/>
      <c r="H3" s="56"/>
      <c r="I3" s="56"/>
      <c r="J3" s="57"/>
      <c r="K3" s="55" t="s">
        <v>30</v>
      </c>
      <c r="L3" s="56"/>
      <c r="M3" s="56"/>
      <c r="N3" s="56"/>
      <c r="O3" s="56"/>
      <c r="P3" s="56"/>
      <c r="Q3" s="58"/>
    </row>
    <row r="4" spans="1:17" s="18" customFormat="1" ht="15" customHeight="1" x14ac:dyDescent="0.15">
      <c r="A4" s="26"/>
      <c r="B4" s="25" t="s">
        <v>0</v>
      </c>
      <c r="C4" s="59" t="s">
        <v>29</v>
      </c>
      <c r="D4" s="60"/>
      <c r="E4" s="60"/>
      <c r="F4" s="61"/>
      <c r="G4" s="59" t="s">
        <v>28</v>
      </c>
      <c r="H4" s="60"/>
      <c r="I4" s="60"/>
      <c r="J4" s="61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 t="shared" ref="B6:B14" si="0">+C6+G6</f>
        <v>1916928</v>
      </c>
      <c r="C6" s="15">
        <f t="shared" ref="C6:C14" si="1">SUM(D6:F6)</f>
        <v>14899</v>
      </c>
      <c r="D6" s="15">
        <v>0</v>
      </c>
      <c r="E6" s="15">
        <v>0</v>
      </c>
      <c r="F6" s="15">
        <v>14899</v>
      </c>
      <c r="G6" s="15">
        <f t="shared" ref="G6:G14" si="2">SUM(H6:J6)</f>
        <v>1902029</v>
      </c>
      <c r="H6" s="15">
        <v>668656</v>
      </c>
      <c r="I6" s="15">
        <v>0</v>
      </c>
      <c r="J6" s="15">
        <v>1233373</v>
      </c>
      <c r="K6" s="15">
        <v>1263850</v>
      </c>
      <c r="L6" s="15">
        <f t="shared" ref="L6:L14" si="3">SUM(M6:Q6)</f>
        <v>653078</v>
      </c>
      <c r="M6" s="15">
        <v>40</v>
      </c>
      <c r="N6" s="15">
        <v>320600</v>
      </c>
      <c r="O6" s="15">
        <v>328261</v>
      </c>
      <c r="P6" s="15">
        <v>0</v>
      </c>
      <c r="Q6" s="14">
        <v>4177</v>
      </c>
    </row>
    <row r="7" spans="1:17" ht="15" customHeight="1" x14ac:dyDescent="0.15">
      <c r="A7" s="13" t="s">
        <v>10</v>
      </c>
      <c r="B7" s="12">
        <f t="shared" si="0"/>
        <v>41562</v>
      </c>
      <c r="C7" s="11">
        <f t="shared" si="1"/>
        <v>0</v>
      </c>
      <c r="D7" s="11">
        <v>0</v>
      </c>
      <c r="E7" s="11">
        <v>0</v>
      </c>
      <c r="F7" s="11">
        <v>0</v>
      </c>
      <c r="G7" s="11">
        <f t="shared" si="2"/>
        <v>41562</v>
      </c>
      <c r="H7" s="11">
        <v>15000</v>
      </c>
      <c r="I7" s="11">
        <v>0</v>
      </c>
      <c r="J7" s="11">
        <v>26562</v>
      </c>
      <c r="K7" s="11">
        <v>18862</v>
      </c>
      <c r="L7" s="11">
        <f t="shared" si="3"/>
        <v>22700</v>
      </c>
      <c r="M7" s="11">
        <v>0</v>
      </c>
      <c r="N7" s="11">
        <v>0</v>
      </c>
      <c r="O7" s="11">
        <v>22700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 t="shared" si="0"/>
        <v>2970</v>
      </c>
      <c r="C8" s="11">
        <f t="shared" si="1"/>
        <v>0</v>
      </c>
      <c r="D8" s="11">
        <v>0</v>
      </c>
      <c r="E8" s="11">
        <v>0</v>
      </c>
      <c r="F8" s="11">
        <v>0</v>
      </c>
      <c r="G8" s="11">
        <f t="shared" si="2"/>
        <v>2970</v>
      </c>
      <c r="H8" s="11">
        <v>0</v>
      </c>
      <c r="I8" s="11">
        <v>0</v>
      </c>
      <c r="J8" s="11">
        <v>2970</v>
      </c>
      <c r="K8" s="11">
        <v>750</v>
      </c>
      <c r="L8" s="11">
        <f t="shared" si="3"/>
        <v>2220</v>
      </c>
      <c r="M8" s="11">
        <v>0</v>
      </c>
      <c r="N8" s="11">
        <v>0</v>
      </c>
      <c r="O8" s="11">
        <v>1880</v>
      </c>
      <c r="P8" s="11">
        <v>0</v>
      </c>
      <c r="Q8" s="10">
        <v>340</v>
      </c>
    </row>
    <row r="9" spans="1:17" ht="15" customHeight="1" x14ac:dyDescent="0.15">
      <c r="A9" s="13" t="s">
        <v>8</v>
      </c>
      <c r="B9" s="12">
        <f t="shared" si="0"/>
        <v>67229</v>
      </c>
      <c r="C9" s="11">
        <f t="shared" si="1"/>
        <v>0</v>
      </c>
      <c r="D9" s="11">
        <v>0</v>
      </c>
      <c r="E9" s="11">
        <v>0</v>
      </c>
      <c r="F9" s="11">
        <v>0</v>
      </c>
      <c r="G9" s="11">
        <f t="shared" si="2"/>
        <v>67229</v>
      </c>
      <c r="H9" s="11">
        <v>61329</v>
      </c>
      <c r="I9" s="11">
        <v>4000</v>
      </c>
      <c r="J9" s="11">
        <v>1900</v>
      </c>
      <c r="K9" s="11">
        <v>1600</v>
      </c>
      <c r="L9" s="11">
        <f t="shared" si="3"/>
        <v>65629</v>
      </c>
      <c r="M9" s="11">
        <v>0</v>
      </c>
      <c r="N9" s="11">
        <v>0</v>
      </c>
      <c r="O9" s="11">
        <v>65629</v>
      </c>
      <c r="P9" s="11">
        <v>0</v>
      </c>
      <c r="Q9" s="10">
        <v>0</v>
      </c>
    </row>
    <row r="10" spans="1:17" ht="15" customHeight="1" x14ac:dyDescent="0.15">
      <c r="A10" s="13" t="s">
        <v>7</v>
      </c>
      <c r="B10" s="12">
        <f t="shared" si="0"/>
        <v>73350</v>
      </c>
      <c r="C10" s="11">
        <f t="shared" si="1"/>
        <v>0</v>
      </c>
      <c r="D10" s="11">
        <v>0</v>
      </c>
      <c r="E10" s="11">
        <v>0</v>
      </c>
      <c r="F10" s="11">
        <v>0</v>
      </c>
      <c r="G10" s="11">
        <f t="shared" si="2"/>
        <v>73350</v>
      </c>
      <c r="H10" s="11">
        <v>73350</v>
      </c>
      <c r="I10" s="11">
        <v>0</v>
      </c>
      <c r="J10" s="11">
        <v>0</v>
      </c>
      <c r="K10" s="11">
        <v>1350</v>
      </c>
      <c r="L10" s="11">
        <f t="shared" si="3"/>
        <v>72000</v>
      </c>
      <c r="M10" s="11">
        <v>0</v>
      </c>
      <c r="N10" s="11">
        <v>0</v>
      </c>
      <c r="O10" s="11">
        <v>72000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 t="shared" si="0"/>
        <v>179257</v>
      </c>
      <c r="C11" s="11">
        <f t="shared" si="1"/>
        <v>0</v>
      </c>
      <c r="D11" s="11">
        <v>0</v>
      </c>
      <c r="E11" s="11">
        <v>0</v>
      </c>
      <c r="F11" s="11">
        <v>0</v>
      </c>
      <c r="G11" s="11">
        <f t="shared" si="2"/>
        <v>179257</v>
      </c>
      <c r="H11" s="11">
        <v>178057</v>
      </c>
      <c r="I11" s="11">
        <v>0</v>
      </c>
      <c r="J11" s="11">
        <v>1200</v>
      </c>
      <c r="K11" s="11">
        <v>3657</v>
      </c>
      <c r="L11" s="11">
        <f t="shared" si="3"/>
        <v>175600</v>
      </c>
      <c r="M11" s="11">
        <v>0</v>
      </c>
      <c r="N11" s="11">
        <v>0</v>
      </c>
      <c r="O11" s="11">
        <v>175600</v>
      </c>
      <c r="P11" s="11">
        <v>0</v>
      </c>
      <c r="Q11" s="10">
        <v>0</v>
      </c>
    </row>
    <row r="12" spans="1:17" ht="15" customHeight="1" x14ac:dyDescent="0.15">
      <c r="A12" s="13" t="s">
        <v>5</v>
      </c>
      <c r="B12" s="12">
        <f t="shared" si="0"/>
        <v>64570</v>
      </c>
      <c r="C12" s="11">
        <f t="shared" si="1"/>
        <v>800</v>
      </c>
      <c r="D12" s="11">
        <v>0</v>
      </c>
      <c r="E12" s="11">
        <v>800</v>
      </c>
      <c r="F12" s="11">
        <v>0</v>
      </c>
      <c r="G12" s="11">
        <f t="shared" si="2"/>
        <v>63770</v>
      </c>
      <c r="H12" s="11">
        <v>36700</v>
      </c>
      <c r="I12" s="11">
        <v>0</v>
      </c>
      <c r="J12" s="11">
        <v>27070</v>
      </c>
      <c r="K12" s="11">
        <v>29850</v>
      </c>
      <c r="L12" s="11">
        <f t="shared" si="3"/>
        <v>34720</v>
      </c>
      <c r="M12" s="11">
        <v>0</v>
      </c>
      <c r="N12" s="11">
        <v>0</v>
      </c>
      <c r="O12" s="11">
        <v>34120</v>
      </c>
      <c r="P12" s="11">
        <v>0</v>
      </c>
      <c r="Q12" s="10">
        <v>600</v>
      </c>
    </row>
    <row r="13" spans="1:17" ht="15" customHeight="1" x14ac:dyDescent="0.15">
      <c r="A13" s="13" t="s">
        <v>4</v>
      </c>
      <c r="B13" s="12">
        <f t="shared" si="0"/>
        <v>59130</v>
      </c>
      <c r="C13" s="11">
        <f t="shared" si="1"/>
        <v>0</v>
      </c>
      <c r="D13" s="11">
        <v>0</v>
      </c>
      <c r="E13" s="11">
        <v>0</v>
      </c>
      <c r="F13" s="11">
        <v>0</v>
      </c>
      <c r="G13" s="11">
        <f t="shared" si="2"/>
        <v>59130</v>
      </c>
      <c r="H13" s="11">
        <v>48400</v>
      </c>
      <c r="I13" s="11">
        <v>10730</v>
      </c>
      <c r="J13" s="11">
        <v>0</v>
      </c>
      <c r="K13" s="11">
        <v>47680</v>
      </c>
      <c r="L13" s="11">
        <f t="shared" si="3"/>
        <v>11450</v>
      </c>
      <c r="M13" s="11">
        <v>0</v>
      </c>
      <c r="N13" s="11">
        <v>0</v>
      </c>
      <c r="O13" s="11">
        <v>11320</v>
      </c>
      <c r="P13" s="11">
        <v>0</v>
      </c>
      <c r="Q13" s="10">
        <v>130</v>
      </c>
    </row>
    <row r="14" spans="1:17" ht="15" customHeight="1" x14ac:dyDescent="0.15">
      <c r="A14" s="13" t="s">
        <v>3</v>
      </c>
      <c r="B14" s="12">
        <f t="shared" si="0"/>
        <v>24056</v>
      </c>
      <c r="C14" s="11">
        <f t="shared" si="1"/>
        <v>3010</v>
      </c>
      <c r="D14" s="11">
        <v>0</v>
      </c>
      <c r="E14" s="11">
        <v>1750</v>
      </c>
      <c r="F14" s="11">
        <v>1260</v>
      </c>
      <c r="G14" s="11">
        <f t="shared" si="2"/>
        <v>21046</v>
      </c>
      <c r="H14" s="11">
        <v>14866</v>
      </c>
      <c r="I14" s="11">
        <v>4800</v>
      </c>
      <c r="J14" s="11">
        <v>1380</v>
      </c>
      <c r="K14" s="11">
        <v>1880</v>
      </c>
      <c r="L14" s="11">
        <f t="shared" si="3"/>
        <v>22176</v>
      </c>
      <c r="M14" s="11">
        <v>0</v>
      </c>
      <c r="N14" s="11">
        <v>5300</v>
      </c>
      <c r="O14" s="11">
        <v>16426</v>
      </c>
      <c r="P14" s="11">
        <v>0</v>
      </c>
      <c r="Q14" s="10">
        <v>450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1958490</v>
      </c>
      <c r="C16" s="11">
        <f>SUM(D16:F16)</f>
        <v>14899</v>
      </c>
      <c r="D16" s="11">
        <f>SUM(D6:D7)</f>
        <v>0</v>
      </c>
      <c r="E16" s="11">
        <f>SUM(E6:E7)</f>
        <v>0</v>
      </c>
      <c r="F16" s="11">
        <f>SUM(F6:F7)</f>
        <v>14899</v>
      </c>
      <c r="G16" s="11">
        <f>SUM(H16:J16)</f>
        <v>1943591</v>
      </c>
      <c r="H16" s="11">
        <f>SUM(H6:H7)</f>
        <v>683656</v>
      </c>
      <c r="I16" s="11">
        <f>SUM(I6:I7)</f>
        <v>0</v>
      </c>
      <c r="J16" s="11">
        <f>SUM(J6:J7)</f>
        <v>1259935</v>
      </c>
      <c r="K16" s="11">
        <f>SUM(K6:K7)</f>
        <v>1282712</v>
      </c>
      <c r="L16" s="11">
        <f>SUM(M16:Q16)</f>
        <v>675778</v>
      </c>
      <c r="M16" s="11">
        <f>SUM(M6:M7)</f>
        <v>40</v>
      </c>
      <c r="N16" s="11">
        <f>SUM(N6:N7)</f>
        <v>320600</v>
      </c>
      <c r="O16" s="11">
        <f>SUM(O6:O7)</f>
        <v>350961</v>
      </c>
      <c r="P16" s="11">
        <f>SUM(P6:P7)</f>
        <v>0</v>
      </c>
      <c r="Q16" s="10">
        <f>SUM(Q6:Q7)</f>
        <v>4177</v>
      </c>
    </row>
    <row r="17" spans="1:17" ht="15" customHeight="1" x14ac:dyDescent="0.15">
      <c r="A17" s="13" t="s">
        <v>1</v>
      </c>
      <c r="B17" s="12">
        <f>+C17+G17</f>
        <v>470562</v>
      </c>
      <c r="C17" s="11">
        <f>SUM(D17:F17)</f>
        <v>3810</v>
      </c>
      <c r="D17" s="11">
        <f>SUM(D8:D14)</f>
        <v>0</v>
      </c>
      <c r="E17" s="11">
        <f>SUM(E8:E14)</f>
        <v>2550</v>
      </c>
      <c r="F17" s="11">
        <f>SUM(F8:F14)</f>
        <v>1260</v>
      </c>
      <c r="G17" s="11">
        <f>SUM(H17:J17)</f>
        <v>466752</v>
      </c>
      <c r="H17" s="11">
        <f>SUM(H8:H14)</f>
        <v>412702</v>
      </c>
      <c r="I17" s="11">
        <f>SUM(I8:I14)</f>
        <v>19530</v>
      </c>
      <c r="J17" s="11">
        <f>SUM(J8:J14)</f>
        <v>34520</v>
      </c>
      <c r="K17" s="11">
        <f>SUM(K8:K14)</f>
        <v>86767</v>
      </c>
      <c r="L17" s="11">
        <f>SUM(M17:Q17)</f>
        <v>383795</v>
      </c>
      <c r="M17" s="11">
        <f>SUM(M8:M14)</f>
        <v>0</v>
      </c>
      <c r="N17" s="11">
        <f>SUM(N8:N14)</f>
        <v>5300</v>
      </c>
      <c r="O17" s="11">
        <f>SUM(O8:O14)</f>
        <v>376975</v>
      </c>
      <c r="P17" s="11">
        <f>SUM(P8:P14)</f>
        <v>0</v>
      </c>
      <c r="Q17" s="10">
        <f>SUM(Q8:Q14)</f>
        <v>1520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2429052</v>
      </c>
      <c r="C19" s="4">
        <f>SUM(D19:F19)</f>
        <v>18709</v>
      </c>
      <c r="D19" s="3">
        <f>SUM(D16:D17)</f>
        <v>0</v>
      </c>
      <c r="E19" s="3">
        <f>SUM(E16:E17)</f>
        <v>2550</v>
      </c>
      <c r="F19" s="3">
        <f>SUM(F16:F17)</f>
        <v>16159</v>
      </c>
      <c r="G19" s="4">
        <f>SUM(H19:J19)</f>
        <v>2410343</v>
      </c>
      <c r="H19" s="3">
        <f>SUM(H16:H17)</f>
        <v>1096358</v>
      </c>
      <c r="I19" s="3">
        <f>SUM(I16:I17)</f>
        <v>19530</v>
      </c>
      <c r="J19" s="3">
        <f>SUM(J16:J17)</f>
        <v>1294455</v>
      </c>
      <c r="K19" s="4">
        <f>SUM(K16:K17)</f>
        <v>1369479</v>
      </c>
      <c r="L19" s="3">
        <f>SUM(M19:Q19)</f>
        <v>1059573</v>
      </c>
      <c r="M19" s="3">
        <f>SUM(M16:M17)</f>
        <v>40</v>
      </c>
      <c r="N19" s="3">
        <f>SUM(N16:N17)</f>
        <v>325900</v>
      </c>
      <c r="O19" s="3">
        <f>SUM(O16:O17)</f>
        <v>727936</v>
      </c>
      <c r="P19" s="3">
        <f>SUM(P16:P17)</f>
        <v>0</v>
      </c>
      <c r="Q19" s="2">
        <f>SUM(Q16:Q17)</f>
        <v>5697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(1)</vt:lpstr>
      <vt:lpstr>(2)</vt:lpstr>
      <vt:lpstr>(3)</vt:lpstr>
      <vt:lpstr>Sheet1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2019-03-28T09:29:32Z</dcterms:modified>
</cp:coreProperties>
</file>