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(1)" sheetId="4" r:id="rId1"/>
    <sheet name="(2)" sheetId="5" r:id="rId2"/>
    <sheet name="(3)" sheetId="7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45621"/>
</workbook>
</file>

<file path=xl/calcChain.xml><?xml version="1.0" encoding="utf-8"?>
<calcChain xmlns="http://schemas.openxmlformats.org/spreadsheetml/2006/main">
  <c r="Q17" i="7" l="1"/>
  <c r="P17" i="7"/>
  <c r="O17" i="7"/>
  <c r="N17" i="7"/>
  <c r="L17" i="7" s="1"/>
  <c r="M17" i="7"/>
  <c r="K17" i="7"/>
  <c r="J17" i="7"/>
  <c r="I17" i="7"/>
  <c r="H17" i="7"/>
  <c r="G17" i="7"/>
  <c r="F17" i="7"/>
  <c r="E17" i="7"/>
  <c r="D17" i="7"/>
  <c r="C17" i="7"/>
  <c r="B17" i="7" s="1"/>
  <c r="Q16" i="7"/>
  <c r="Q19" i="7" s="1"/>
  <c r="P16" i="7"/>
  <c r="P19" i="7" s="1"/>
  <c r="O16" i="7"/>
  <c r="O19" i="7" s="1"/>
  <c r="N16" i="7"/>
  <c r="L16" i="7" s="1"/>
  <c r="M16" i="7"/>
  <c r="M19" i="7" s="1"/>
  <c r="K16" i="7"/>
  <c r="K19" i="7" s="1"/>
  <c r="J16" i="7"/>
  <c r="J19" i="7" s="1"/>
  <c r="I16" i="7"/>
  <c r="I19" i="7" s="1"/>
  <c r="H16" i="7"/>
  <c r="H19" i="7" s="1"/>
  <c r="G19" i="7" s="1"/>
  <c r="G16" i="7"/>
  <c r="F16" i="7"/>
  <c r="F19" i="7" s="1"/>
  <c r="E16" i="7"/>
  <c r="E19" i="7" s="1"/>
  <c r="D16" i="7"/>
  <c r="D19" i="7" s="1"/>
  <c r="C19" i="7" s="1"/>
  <c r="B19" i="7" s="1"/>
  <c r="C16" i="7"/>
  <c r="B16" i="7" s="1"/>
  <c r="L14" i="7"/>
  <c r="G14" i="7"/>
  <c r="C14" i="7"/>
  <c r="B14" i="7" s="1"/>
  <c r="L13" i="7"/>
  <c r="G13" i="7"/>
  <c r="C13" i="7"/>
  <c r="B13" i="7" s="1"/>
  <c r="L12" i="7"/>
  <c r="G12" i="7"/>
  <c r="C12" i="7"/>
  <c r="B12" i="7" s="1"/>
  <c r="L11" i="7"/>
  <c r="G11" i="7"/>
  <c r="C11" i="7"/>
  <c r="B11" i="7" s="1"/>
  <c r="L10" i="7"/>
  <c r="G10" i="7"/>
  <c r="C10" i="7"/>
  <c r="B10" i="7" s="1"/>
  <c r="L9" i="7"/>
  <c r="G9" i="7"/>
  <c r="C9" i="7"/>
  <c r="B9" i="7" s="1"/>
  <c r="L8" i="7"/>
  <c r="G8" i="7"/>
  <c r="C8" i="7"/>
  <c r="B8" i="7" s="1"/>
  <c r="L7" i="7"/>
  <c r="G7" i="7"/>
  <c r="C7" i="7"/>
  <c r="B7" i="7" s="1"/>
  <c r="L6" i="7"/>
  <c r="G6" i="7"/>
  <c r="C6" i="7"/>
  <c r="B6" i="7" s="1"/>
  <c r="Q17" i="5"/>
  <c r="P17" i="5"/>
  <c r="O17" i="5"/>
  <c r="N17" i="5"/>
  <c r="L17" i="5" s="1"/>
  <c r="M17" i="5"/>
  <c r="K17" i="5"/>
  <c r="J17" i="5"/>
  <c r="I17" i="5"/>
  <c r="H17" i="5"/>
  <c r="G17" i="5"/>
  <c r="F17" i="5"/>
  <c r="E17" i="5"/>
  <c r="D17" i="5"/>
  <c r="C17" i="5"/>
  <c r="B17" i="5" s="1"/>
  <c r="Q16" i="5"/>
  <c r="Q19" i="5" s="1"/>
  <c r="P16" i="5"/>
  <c r="P19" i="5" s="1"/>
  <c r="O16" i="5"/>
  <c r="O19" i="5" s="1"/>
  <c r="N16" i="5"/>
  <c r="L16" i="5" s="1"/>
  <c r="M16" i="5"/>
  <c r="M19" i="5" s="1"/>
  <c r="K16" i="5"/>
  <c r="K19" i="5" s="1"/>
  <c r="J16" i="5"/>
  <c r="J19" i="5" s="1"/>
  <c r="I16" i="5"/>
  <c r="I19" i="5" s="1"/>
  <c r="H16" i="5"/>
  <c r="H19" i="5" s="1"/>
  <c r="G19" i="5" s="1"/>
  <c r="G16" i="5"/>
  <c r="F16" i="5"/>
  <c r="F19" i="5" s="1"/>
  <c r="E16" i="5"/>
  <c r="E19" i="5" s="1"/>
  <c r="D16" i="5"/>
  <c r="D19" i="5" s="1"/>
  <c r="C19" i="5" s="1"/>
  <c r="B19" i="5" s="1"/>
  <c r="C16" i="5"/>
  <c r="B16" i="5" s="1"/>
  <c r="L14" i="5"/>
  <c r="G14" i="5"/>
  <c r="C14" i="5"/>
  <c r="B14" i="5" s="1"/>
  <c r="L13" i="5"/>
  <c r="G13" i="5"/>
  <c r="C13" i="5"/>
  <c r="B13" i="5" s="1"/>
  <c r="L12" i="5"/>
  <c r="G12" i="5"/>
  <c r="C12" i="5"/>
  <c r="B12" i="5" s="1"/>
  <c r="L11" i="5"/>
  <c r="G11" i="5"/>
  <c r="C11" i="5"/>
  <c r="B11" i="5" s="1"/>
  <c r="L10" i="5"/>
  <c r="G10" i="5"/>
  <c r="C10" i="5"/>
  <c r="B10" i="5" s="1"/>
  <c r="L9" i="5"/>
  <c r="G9" i="5"/>
  <c r="C9" i="5"/>
  <c r="B9" i="5" s="1"/>
  <c r="L8" i="5"/>
  <c r="G8" i="5"/>
  <c r="C8" i="5"/>
  <c r="B8" i="5" s="1"/>
  <c r="L7" i="5"/>
  <c r="G7" i="5"/>
  <c r="C7" i="5"/>
  <c r="B7" i="5" s="1"/>
  <c r="L6" i="5"/>
  <c r="G6" i="5"/>
  <c r="C6" i="5"/>
  <c r="B6" i="5" s="1"/>
  <c r="B69" i="4"/>
  <c r="B67" i="4"/>
  <c r="B65" i="4"/>
  <c r="B64" i="4"/>
  <c r="B62" i="4"/>
  <c r="B61" i="4"/>
  <c r="B59" i="4"/>
  <c r="B58" i="4"/>
  <c r="B57" i="4"/>
  <c r="B56" i="4"/>
  <c r="B55" i="4"/>
  <c r="B54" i="4"/>
  <c r="B53" i="4"/>
  <c r="B52" i="4"/>
  <c r="B50" i="4"/>
  <c r="B49" i="4"/>
  <c r="B47" i="4"/>
  <c r="B46" i="4"/>
  <c r="B45" i="4"/>
  <c r="B44" i="4"/>
  <c r="B42" i="4"/>
  <c r="B41" i="4"/>
  <c r="B40" i="4"/>
  <c r="B39" i="4"/>
  <c r="B37" i="4"/>
  <c r="B36" i="4"/>
  <c r="B35" i="4"/>
  <c r="B33" i="4"/>
  <c r="B32" i="4"/>
  <c r="B30" i="4"/>
  <c r="B29" i="4"/>
  <c r="B28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N19" i="7" l="1"/>
  <c r="L19" i="7" s="1"/>
  <c r="N19" i="5"/>
  <c r="L19" i="5" s="1"/>
</calcChain>
</file>

<file path=xl/sharedStrings.xml><?xml version="1.0" encoding="utf-8"?>
<sst xmlns="http://schemas.openxmlformats.org/spreadsheetml/2006/main" count="149" uniqueCount="100">
  <si>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</si>
  <si>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平成  30年  3月分</t>
    <phoneticPr fontId="5"/>
  </si>
  <si>
    <t>単位：平方メートル</t>
    <rPh sb="0" eb="2">
      <t>タンイ</t>
    </rPh>
    <rPh sb="3" eb="5">
      <t>ヘイホウ</t>
    </rPh>
    <phoneticPr fontId="5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</si>
  <si>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</si>
  <si>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</si>
  <si>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合計</t>
    <rPh sb="0" eb="2">
      <t>ゴウケイ</t>
    </rPh>
    <phoneticPr fontId="5"/>
  </si>
  <si>
    <t>居住専用</t>
    <rPh sb="0" eb="1">
      <t>イ</t>
    </rPh>
    <rPh sb="1" eb="2">
      <t>ジュウ</t>
    </rPh>
    <rPh sb="2" eb="4">
      <t>センヨウ</t>
    </rPh>
    <phoneticPr fontId="5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</si>
  <si>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5"/>
  </si>
  <si>
    <t>農林水産業用</t>
    <rPh sb="0" eb="2">
      <t>ノウリン</t>
    </rPh>
    <rPh sb="2" eb="5">
      <t>スイサンギョウ</t>
    </rPh>
    <rPh sb="5" eb="6">
      <t>ヨウ</t>
    </rPh>
    <phoneticPr fontId="5"/>
  </si>
  <si>
    <t>鉱工業用</t>
    <rPh sb="0" eb="3">
      <t>コウコウギョウ</t>
    </rPh>
    <rPh sb="3" eb="4">
      <t>ヨウ</t>
    </rPh>
    <phoneticPr fontId="5"/>
  </si>
  <si>
    <t>公益事業用</t>
    <rPh sb="0" eb="2">
      <t>コウエキ</t>
    </rPh>
    <rPh sb="2" eb="5">
      <t>ジギョウヨウ</t>
    </rPh>
    <phoneticPr fontId="5"/>
  </si>
  <si>
    <t>商業用</t>
    <rPh sb="0" eb="3">
      <t>ショウギョウヨウ</t>
    </rPh>
    <phoneticPr fontId="5"/>
  </si>
  <si>
    <t>ｻｰﾋﾞｽ業用</t>
    <rPh sb="5" eb="6">
      <t>ギョウ</t>
    </rPh>
    <rPh sb="6" eb="7">
      <t>ヨウ</t>
    </rPh>
    <phoneticPr fontId="5"/>
  </si>
  <si>
    <t>公務文教用</t>
    <rPh sb="0" eb="2">
      <t>コウム</t>
    </rPh>
    <rPh sb="2" eb="4">
      <t>ブンキョウ</t>
    </rPh>
    <rPh sb="4" eb="5">
      <t>ヨウ</t>
    </rPh>
    <phoneticPr fontId="5"/>
  </si>
  <si>
    <t>その他</t>
    <rPh sb="0" eb="3">
      <t>ソノタ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</si>
  <si>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</si>
  <si>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</si>
  <si>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</si>
  <si>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</si>
  <si>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</si>
  <si>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</si>
  <si>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</si>
  <si>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</si>
  <si>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</si>
  <si>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</si>
  <si>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</si>
  <si>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</si>
  <si>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</si>
  <si>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</si>
  <si>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</si>
  <si>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</si>
  <si>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</si>
  <si>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</si>
  <si>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</si>
  <si>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</si>
  <si>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</si>
  <si>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</si>
  <si>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</si>
  <si>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5"/>
  </si>
  <si>
    <t>岐南町</t>
  </si>
  <si>
    <t>笠松町</t>
  </si>
  <si>
    <t>羽島郡</t>
    <phoneticPr fontId="5"/>
  </si>
  <si>
    <t>養老町</t>
  </si>
  <si>
    <t>養老郡</t>
    <phoneticPr fontId="5"/>
  </si>
  <si>
    <t>垂井町</t>
  </si>
  <si>
    <t>関ヶ原町</t>
  </si>
  <si>
    <t>不破郡</t>
    <phoneticPr fontId="5"/>
  </si>
  <si>
    <t>神戸町</t>
  </si>
  <si>
    <t>輪之内町</t>
  </si>
  <si>
    <t>安八町</t>
  </si>
  <si>
    <t>安八郡</t>
    <phoneticPr fontId="5"/>
  </si>
  <si>
    <t>揖斐川町</t>
  </si>
  <si>
    <t>大野町</t>
  </si>
  <si>
    <t>池田町</t>
  </si>
  <si>
    <t>揖斐郡</t>
    <phoneticPr fontId="5"/>
  </si>
  <si>
    <t>北方町</t>
  </si>
  <si>
    <t>本巣郡</t>
    <phoneticPr fontId="5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</si>
  <si>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</si>
  <si>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</si>
  <si>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</si>
  <si>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</si>
  <si>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</si>
  <si>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</si>
  <si>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</si>
  <si>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</t>
    <phoneticPr fontId="5"/>
  </si>
  <si>
    <t>御嵩町</t>
  </si>
  <si>
    <t>可児郡</t>
    <phoneticPr fontId="5"/>
  </si>
  <si>
    <t>白川村</t>
  </si>
  <si>
    <t>大野郡計</t>
  </si>
  <si>
    <t>町村計</t>
  </si>
  <si>
    <t>合　計</t>
  </si>
  <si>
    <t>（県市町村名）岐阜県</t>
    <phoneticPr fontId="5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</si>
  <si>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</si>
  <si>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平成  30年  3月分</t>
    <phoneticPr fontId="5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</si>
  <si>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5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</si>
  <si>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5"/>
  </si>
  <si>
    <t>公共</t>
    <rPh sb="0" eb="2">
      <t>コウキョウ</t>
    </rPh>
    <phoneticPr fontId="5"/>
  </si>
  <si>
    <t>民間</t>
    <rPh sb="0" eb="2">
      <t>ミンカン</t>
    </rPh>
    <phoneticPr fontId="5"/>
  </si>
  <si>
    <t>鉄筋鉄骨</t>
    <rPh sb="0" eb="2">
      <t>テッキン</t>
    </rPh>
    <rPh sb="2" eb="4">
      <t>テッコツ</t>
    </rPh>
    <phoneticPr fontId="5"/>
  </si>
  <si>
    <t>鉄筋</t>
    <rPh sb="0" eb="2">
      <t>テッキン</t>
    </rPh>
    <phoneticPr fontId="5"/>
  </si>
  <si>
    <t>ｺﾝｸﾘｰﾄ</t>
    <phoneticPr fontId="5"/>
  </si>
  <si>
    <t>公共計</t>
    <rPh sb="0" eb="2">
      <t>コウキョウ</t>
    </rPh>
    <rPh sb="2" eb="3">
      <t>ケイ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</si>
  <si>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</si>
  <si>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</si>
  <si>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市町村</t>
    <rPh sb="0" eb="3">
      <t>シチョウソン</t>
    </rPh>
    <phoneticPr fontId="5"/>
  </si>
  <si>
    <t>民間計</t>
    <rPh sb="0" eb="2">
      <t>ミンカン</t>
    </rPh>
    <rPh sb="2" eb="3">
      <t>ケイ</t>
    </rPh>
    <phoneticPr fontId="5"/>
  </si>
  <si>
    <t>会社</t>
    <rPh sb="0" eb="2">
      <t>カイシャ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</si>
  <si>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</si>
  <si>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</si>
  <si>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ｺﾝｸﾘｰﾄ造</t>
    <rPh sb="6" eb="7">
      <t>ゾウ</t>
    </rPh>
    <phoneticPr fontId="5"/>
  </si>
  <si>
    <t>鉄骨造</t>
    <rPh sb="0" eb="2">
      <t>テッコツ</t>
    </rPh>
    <rPh sb="2" eb="3">
      <t>ゾウ</t>
    </rPh>
    <phoneticPr fontId="5"/>
  </si>
  <si>
    <t>ﾌﾞﾛｯｸ造</t>
    <rPh sb="5" eb="6">
      <t>ゾウ</t>
    </rPh>
    <phoneticPr fontId="5"/>
  </si>
  <si>
    <t>サービス業用</t>
    <rPh sb="4" eb="5">
      <t>ギョウ</t>
    </rPh>
    <rPh sb="5" eb="6">
      <t>ヨウ</t>
    </rPh>
    <phoneticPr fontId="5"/>
  </si>
  <si>
    <t>公務・文教用</t>
    <rPh sb="0" eb="2">
      <t>コウム</t>
    </rPh>
    <rPh sb="3" eb="5">
      <t>ブンキョウ</t>
    </rPh>
    <rPh sb="5" eb="6">
      <t>ヨウ</t>
    </rPh>
    <phoneticPr fontId="5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</si>
  <si>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5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</si>
  <si>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5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</si>
  <si>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</si>
  <si>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　　　　単位：万円</t>
    <rPh sb="4" eb="6">
      <t>タンイ</t>
    </rPh>
    <rPh sb="7" eb="9">
      <t>マンエン</t>
    </rPh>
    <phoneticPr fontId="5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</si>
  <si>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5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</si>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</sst>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NumberFormat="1" applyFont="1" applyBorder="1"/>
    <xf numFmtId="0" fontId="2" fillId="0" borderId="13" xfId="1" applyNumberFormat="1" applyFont="1" applyBorder="1"/>
    <xf numFmtId="0" fontId="2" fillId="0" borderId="14" xfId="1" applyNumberFormat="1" applyFont="1" applyBorder="1"/>
    <xf numFmtId="0" fontId="2" fillId="0" borderId="15" xfId="1" applyNumberFormat="1" applyFont="1" applyBorder="1"/>
    <xf numFmtId="0" fontId="2" fillId="0" borderId="0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/>
    <xf numFmtId="0" fontId="2" fillId="0" borderId="29" xfId="1" applyFont="1" applyBorder="1"/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7" xfId="1" applyFont="1" applyBorder="1"/>
    <xf numFmtId="176" fontId="2" fillId="0" borderId="8" xfId="1" applyNumberFormat="1" applyFont="1" applyBorder="1"/>
    <xf numFmtId="176" fontId="2" fillId="0" borderId="9" xfId="1" applyNumberFormat="1" applyFont="1" applyBorder="1"/>
    <xf numFmtId="176" fontId="2" fillId="0" borderId="40" xfId="1" applyNumberFormat="1" applyFont="1" applyBorder="1"/>
    <xf numFmtId="0" fontId="2" fillId="0" borderId="41" xfId="1" applyFont="1" applyBorder="1"/>
    <xf numFmtId="176" fontId="2" fillId="0" borderId="42" xfId="1" applyNumberFormat="1" applyFont="1" applyBorder="1"/>
    <xf numFmtId="176" fontId="2" fillId="0" borderId="43" xfId="1" applyNumberFormat="1" applyFont="1" applyBorder="1"/>
    <xf numFmtId="176" fontId="2" fillId="0" borderId="44" xfId="1" applyNumberFormat="1" applyFont="1" applyBorder="1"/>
    <xf numFmtId="0" fontId="2" fillId="0" borderId="45" xfId="1" applyFont="1" applyBorder="1" applyAlignment="1">
      <alignment horizontal="center"/>
    </xf>
    <xf numFmtId="176" fontId="2" fillId="0" borderId="46" xfId="1" applyNumberFormat="1" applyFont="1" applyBorder="1"/>
    <xf numFmtId="176" fontId="2" fillId="0" borderId="47" xfId="1" applyNumberFormat="1" applyFont="1" applyBorder="1"/>
    <xf numFmtId="176" fontId="2" fillId="0" borderId="48" xfId="1" applyNumberFormat="1" applyFont="1" applyBorder="1"/>
    <xf numFmtId="0" fontId="2" fillId="0" borderId="49" xfId="1" applyFont="1" applyBorder="1" applyAlignment="1">
      <alignment horizontal="center"/>
    </xf>
    <xf numFmtId="176" fontId="2" fillId="0" borderId="50" xfId="1" applyNumberFormat="1" applyFont="1" applyBorder="1"/>
    <xf numFmtId="176" fontId="2" fillId="0" borderId="51" xfId="1" applyNumberFormat="1" applyFont="1" applyBorder="1"/>
    <xf numFmtId="176" fontId="2" fillId="0" borderId="52" xfId="1" applyNumberFormat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35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75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G23" sqref="G23"/>
    </sheetView>
  </sheetViews>
  <sheetFormatPr defaultColWidth="7.625" defaultRowHeight="15" customHeight="1"/>
  <cols>
    <col min="1" max="13" width="9.625" style="1" customWidth="1"/>
    <col min="14" max="256" width="7.625" style="1"/>
    <col min="257" max="269" width="9.625" style="1" customWidth="1"/>
    <col min="270" max="512" width="7.625" style="1"/>
    <col min="513" max="525" width="9.625" style="1" customWidth="1"/>
    <col min="526" max="768" width="7.625" style="1"/>
    <col min="769" max="781" width="9.625" style="1" customWidth="1"/>
    <col min="782" max="1024" width="7.625" style="1"/>
    <col min="1025" max="1037" width="9.625" style="1" customWidth="1"/>
    <col min="1038" max="1280" width="7.625" style="1"/>
    <col min="1281" max="1293" width="9.625" style="1" customWidth="1"/>
    <col min="1294" max="1536" width="7.625" style="1"/>
    <col min="1537" max="1549" width="9.625" style="1" customWidth="1"/>
    <col min="1550" max="1792" width="7.625" style="1"/>
    <col min="1793" max="1805" width="9.625" style="1" customWidth="1"/>
    <col min="1806" max="2048" width="7.625" style="1"/>
    <col min="2049" max="2061" width="9.625" style="1" customWidth="1"/>
    <col min="2062" max="2304" width="7.625" style="1"/>
    <col min="2305" max="2317" width="9.625" style="1" customWidth="1"/>
    <col min="2318" max="2560" width="7.625" style="1"/>
    <col min="2561" max="2573" width="9.625" style="1" customWidth="1"/>
    <col min="2574" max="2816" width="7.625" style="1"/>
    <col min="2817" max="2829" width="9.625" style="1" customWidth="1"/>
    <col min="2830" max="3072" width="7.625" style="1"/>
    <col min="3073" max="3085" width="9.625" style="1" customWidth="1"/>
    <col min="3086" max="3328" width="7.625" style="1"/>
    <col min="3329" max="3341" width="9.625" style="1" customWidth="1"/>
    <col min="3342" max="3584" width="7.625" style="1"/>
    <col min="3585" max="3597" width="9.625" style="1" customWidth="1"/>
    <col min="3598" max="3840" width="7.625" style="1"/>
    <col min="3841" max="3853" width="9.625" style="1" customWidth="1"/>
    <col min="3854" max="4096" width="7.625" style="1"/>
    <col min="4097" max="4109" width="9.625" style="1" customWidth="1"/>
    <col min="4110" max="4352" width="7.625" style="1"/>
    <col min="4353" max="4365" width="9.625" style="1" customWidth="1"/>
    <col min="4366" max="4608" width="7.625" style="1"/>
    <col min="4609" max="4621" width="9.625" style="1" customWidth="1"/>
    <col min="4622" max="4864" width="7.625" style="1"/>
    <col min="4865" max="4877" width="9.625" style="1" customWidth="1"/>
    <col min="4878" max="5120" width="7.625" style="1"/>
    <col min="5121" max="5133" width="9.625" style="1" customWidth="1"/>
    <col min="5134" max="5376" width="7.625" style="1"/>
    <col min="5377" max="5389" width="9.625" style="1" customWidth="1"/>
    <col min="5390" max="5632" width="7.625" style="1"/>
    <col min="5633" max="5645" width="9.625" style="1" customWidth="1"/>
    <col min="5646" max="5888" width="7.625" style="1"/>
    <col min="5889" max="5901" width="9.625" style="1" customWidth="1"/>
    <col min="5902" max="6144" width="7.625" style="1"/>
    <col min="6145" max="6157" width="9.625" style="1" customWidth="1"/>
    <col min="6158" max="6400" width="7.625" style="1"/>
    <col min="6401" max="6413" width="9.625" style="1" customWidth="1"/>
    <col min="6414" max="6656" width="7.625" style="1"/>
    <col min="6657" max="6669" width="9.625" style="1" customWidth="1"/>
    <col min="6670" max="6912" width="7.625" style="1"/>
    <col min="6913" max="6925" width="9.625" style="1" customWidth="1"/>
    <col min="6926" max="7168" width="7.625" style="1"/>
    <col min="7169" max="7181" width="9.625" style="1" customWidth="1"/>
    <col min="7182" max="7424" width="7.625" style="1"/>
    <col min="7425" max="7437" width="9.625" style="1" customWidth="1"/>
    <col min="7438" max="7680" width="7.625" style="1"/>
    <col min="7681" max="7693" width="9.625" style="1" customWidth="1"/>
    <col min="7694" max="7936" width="7.625" style="1"/>
    <col min="7937" max="7949" width="9.625" style="1" customWidth="1"/>
    <col min="7950" max="8192" width="7.625" style="1"/>
    <col min="8193" max="8205" width="9.625" style="1" customWidth="1"/>
    <col min="8206" max="8448" width="7.625" style="1"/>
    <col min="8449" max="8461" width="9.625" style="1" customWidth="1"/>
    <col min="8462" max="8704" width="7.625" style="1"/>
    <col min="8705" max="8717" width="9.625" style="1" customWidth="1"/>
    <col min="8718" max="8960" width="7.625" style="1"/>
    <col min="8961" max="8973" width="9.625" style="1" customWidth="1"/>
    <col min="8974" max="9216" width="7.625" style="1"/>
    <col min="9217" max="9229" width="9.625" style="1" customWidth="1"/>
    <col min="9230" max="9472" width="7.625" style="1"/>
    <col min="9473" max="9485" width="9.625" style="1" customWidth="1"/>
    <col min="9486" max="9728" width="7.625" style="1"/>
    <col min="9729" max="9741" width="9.625" style="1" customWidth="1"/>
    <col min="9742" max="9984" width="7.625" style="1"/>
    <col min="9985" max="9997" width="9.625" style="1" customWidth="1"/>
    <col min="9998" max="10240" width="7.625" style="1"/>
    <col min="10241" max="10253" width="9.625" style="1" customWidth="1"/>
    <col min="10254" max="10496" width="7.625" style="1"/>
    <col min="10497" max="10509" width="9.625" style="1" customWidth="1"/>
    <col min="10510" max="10752" width="7.625" style="1"/>
    <col min="10753" max="10765" width="9.625" style="1" customWidth="1"/>
    <col min="10766" max="11008" width="7.625" style="1"/>
    <col min="11009" max="11021" width="9.625" style="1" customWidth="1"/>
    <col min="11022" max="11264" width="7.625" style="1"/>
    <col min="11265" max="11277" width="9.625" style="1" customWidth="1"/>
    <col min="11278" max="11520" width="7.625" style="1"/>
    <col min="11521" max="11533" width="9.625" style="1" customWidth="1"/>
    <col min="11534" max="11776" width="7.625" style="1"/>
    <col min="11777" max="11789" width="9.625" style="1" customWidth="1"/>
    <col min="11790" max="12032" width="7.625" style="1"/>
    <col min="12033" max="12045" width="9.625" style="1" customWidth="1"/>
    <col min="12046" max="12288" width="7.625" style="1"/>
    <col min="12289" max="12301" width="9.625" style="1" customWidth="1"/>
    <col min="12302" max="12544" width="7.625" style="1"/>
    <col min="12545" max="12557" width="9.625" style="1" customWidth="1"/>
    <col min="12558" max="12800" width="7.625" style="1"/>
    <col min="12801" max="12813" width="9.625" style="1" customWidth="1"/>
    <col min="12814" max="13056" width="7.625" style="1"/>
    <col min="13057" max="13069" width="9.625" style="1" customWidth="1"/>
    <col min="13070" max="13312" width="7.625" style="1"/>
    <col min="13313" max="13325" width="9.625" style="1" customWidth="1"/>
    <col min="13326" max="13568" width="7.625" style="1"/>
    <col min="13569" max="13581" width="9.625" style="1" customWidth="1"/>
    <col min="13582" max="13824" width="7.625" style="1"/>
    <col min="13825" max="13837" width="9.625" style="1" customWidth="1"/>
    <col min="13838" max="14080" width="7.625" style="1"/>
    <col min="14081" max="14093" width="9.625" style="1" customWidth="1"/>
    <col min="14094" max="14336" width="7.625" style="1"/>
    <col min="14337" max="14349" width="9.625" style="1" customWidth="1"/>
    <col min="14350" max="14592" width="7.625" style="1"/>
    <col min="14593" max="14605" width="9.625" style="1" customWidth="1"/>
    <col min="14606" max="14848" width="7.625" style="1"/>
    <col min="14849" max="14861" width="9.625" style="1" customWidth="1"/>
    <col min="14862" max="15104" width="7.625" style="1"/>
    <col min="15105" max="15117" width="9.625" style="1" customWidth="1"/>
    <col min="15118" max="15360" width="7.625" style="1"/>
    <col min="15361" max="15373" width="9.625" style="1" customWidth="1"/>
    <col min="15374" max="15616" width="7.625" style="1"/>
    <col min="15617" max="15629" width="9.625" style="1" customWidth="1"/>
    <col min="15630" max="15872" width="7.625" style="1"/>
    <col min="15873" max="15885" width="9.625" style="1" customWidth="1"/>
    <col min="15886" max="16128" width="7.625" style="1"/>
    <col min="16129" max="16141" width="9.625" style="1" customWidth="1"/>
    <col min="16142" max="16384" width="7.625" style="1"/>
  </cols>
  <sheetData>
    <row r="1" spans="1:13" ht="18" customHeight="1">
      <c r="F1" s="2" t="s">
        <v>0</v>
      </c>
      <c r="I1" s="1" t="s">
        <v>1</v>
      </c>
    </row>
    <row r="2" spans="1:13" ht="15" customHeight="1" thickBot="1">
      <c r="M2" s="3" t="s">
        <v>2</v>
      </c>
    </row>
    <row r="3" spans="1:13" s="6" customFormat="1" ht="15" customHeight="1">
      <c r="A3" s="4"/>
      <c r="B3" s="5"/>
      <c r="C3" s="55" t="s">
        <v>3</v>
      </c>
      <c r="D3" s="56"/>
      <c r="E3" s="56"/>
      <c r="F3" s="56"/>
      <c r="G3" s="56"/>
      <c r="H3" s="56"/>
      <c r="I3" s="56"/>
      <c r="J3" s="56"/>
      <c r="K3" s="57"/>
      <c r="L3" s="55" t="s">
        <v>4</v>
      </c>
      <c r="M3" s="58"/>
    </row>
    <row r="4" spans="1:13" s="6" customFormat="1" ht="15" customHeight="1" thickBot="1">
      <c r="A4" s="7"/>
      <c r="B4" s="8" t="s">
        <v>5</v>
      </c>
      <c r="C4" s="9" t="s">
        <v>6</v>
      </c>
      <c r="D4" s="10" t="s">
        <v>7</v>
      </c>
      <c r="E4" s="10" t="s">
        <v>8</v>
      </c>
      <c r="F4" s="9" t="s">
        <v>9</v>
      </c>
      <c r="G4" s="9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2" t="s">
        <v>16</v>
      </c>
    </row>
    <row r="5" spans="1:13" s="17" customFormat="1" ht="15" customHeight="1">
      <c r="A5" s="13" t="s">
        <v>17</v>
      </c>
      <c r="B5" s="14">
        <f t="shared" ref="B5:B26" si="0">SUM( C5:K5)</f>
        <v>45310</v>
      </c>
      <c r="C5" s="15">
        <v>21314</v>
      </c>
      <c r="D5" s="15">
        <v>429</v>
      </c>
      <c r="E5" s="15">
        <v>0</v>
      </c>
      <c r="F5" s="15">
        <v>539</v>
      </c>
      <c r="G5" s="15">
        <v>11749</v>
      </c>
      <c r="H5" s="15">
        <v>1355</v>
      </c>
      <c r="I5" s="15">
        <v>201</v>
      </c>
      <c r="J5" s="15">
        <v>9658</v>
      </c>
      <c r="K5" s="15">
        <v>65</v>
      </c>
      <c r="L5" s="15">
        <v>17743</v>
      </c>
      <c r="M5" s="16">
        <v>27567</v>
      </c>
    </row>
    <row r="6" spans="1:13" ht="15" customHeight="1">
      <c r="A6" s="18" t="s">
        <v>18</v>
      </c>
      <c r="B6" s="19">
        <f t="shared" si="0"/>
        <v>15531</v>
      </c>
      <c r="C6" s="20">
        <v>11082</v>
      </c>
      <c r="D6" s="20">
        <v>0</v>
      </c>
      <c r="E6" s="20">
        <v>0</v>
      </c>
      <c r="F6" s="20">
        <v>582</v>
      </c>
      <c r="G6" s="20">
        <v>0</v>
      </c>
      <c r="H6" s="20">
        <v>2342</v>
      </c>
      <c r="I6" s="20">
        <v>343</v>
      </c>
      <c r="J6" s="20">
        <v>0</v>
      </c>
      <c r="K6" s="20">
        <v>1182</v>
      </c>
      <c r="L6" s="20">
        <v>10902</v>
      </c>
      <c r="M6" s="21">
        <v>4629</v>
      </c>
    </row>
    <row r="7" spans="1:13" ht="15" customHeight="1">
      <c r="A7" s="18" t="s">
        <v>19</v>
      </c>
      <c r="B7" s="19">
        <f t="shared" si="0"/>
        <v>3839</v>
      </c>
      <c r="C7" s="20">
        <v>2433</v>
      </c>
      <c r="D7" s="20">
        <v>654</v>
      </c>
      <c r="E7" s="20">
        <v>45</v>
      </c>
      <c r="F7" s="20">
        <v>0</v>
      </c>
      <c r="G7" s="20">
        <v>0</v>
      </c>
      <c r="H7" s="20">
        <v>78</v>
      </c>
      <c r="I7" s="20">
        <v>0</v>
      </c>
      <c r="J7" s="20">
        <v>0</v>
      </c>
      <c r="K7" s="20">
        <v>629</v>
      </c>
      <c r="L7" s="20">
        <v>2643</v>
      </c>
      <c r="M7" s="21">
        <v>1196</v>
      </c>
    </row>
    <row r="8" spans="1:13" ht="15" customHeight="1">
      <c r="A8" s="18" t="s">
        <v>20</v>
      </c>
      <c r="B8" s="19">
        <f t="shared" si="0"/>
        <v>11787</v>
      </c>
      <c r="C8" s="20">
        <v>11163</v>
      </c>
      <c r="D8" s="20">
        <v>198</v>
      </c>
      <c r="E8" s="20">
        <v>0</v>
      </c>
      <c r="F8" s="20">
        <v>59</v>
      </c>
      <c r="G8" s="20">
        <v>40</v>
      </c>
      <c r="H8" s="20">
        <v>315</v>
      </c>
      <c r="I8" s="20">
        <v>0</v>
      </c>
      <c r="J8" s="20">
        <v>12</v>
      </c>
      <c r="K8" s="20">
        <v>0</v>
      </c>
      <c r="L8" s="20">
        <v>4007</v>
      </c>
      <c r="M8" s="21">
        <v>7780</v>
      </c>
    </row>
    <row r="9" spans="1:13" ht="15" customHeight="1">
      <c r="A9" s="18" t="s">
        <v>21</v>
      </c>
      <c r="B9" s="19">
        <f t="shared" si="0"/>
        <v>3264</v>
      </c>
      <c r="C9" s="20">
        <v>2406</v>
      </c>
      <c r="D9" s="20">
        <v>293</v>
      </c>
      <c r="E9" s="20">
        <v>0</v>
      </c>
      <c r="F9" s="20">
        <v>495</v>
      </c>
      <c r="G9" s="20">
        <v>0</v>
      </c>
      <c r="H9" s="20">
        <v>70</v>
      </c>
      <c r="I9" s="20">
        <v>0</v>
      </c>
      <c r="J9" s="20">
        <v>0</v>
      </c>
      <c r="K9" s="20">
        <v>0</v>
      </c>
      <c r="L9" s="20">
        <v>2476</v>
      </c>
      <c r="M9" s="21">
        <v>788</v>
      </c>
    </row>
    <row r="10" spans="1:13" ht="15" customHeight="1">
      <c r="A10" s="18" t="s">
        <v>22</v>
      </c>
      <c r="B10" s="19">
        <f t="shared" si="0"/>
        <v>4173</v>
      </c>
      <c r="C10" s="20">
        <v>3471</v>
      </c>
      <c r="D10" s="20">
        <v>0</v>
      </c>
      <c r="E10" s="20">
        <v>0</v>
      </c>
      <c r="F10" s="20">
        <v>273</v>
      </c>
      <c r="G10" s="20">
        <v>0</v>
      </c>
      <c r="H10" s="20">
        <v>0</v>
      </c>
      <c r="I10" s="20">
        <v>53</v>
      </c>
      <c r="J10" s="20">
        <v>80</v>
      </c>
      <c r="K10" s="20">
        <v>296</v>
      </c>
      <c r="L10" s="20">
        <v>3105</v>
      </c>
      <c r="M10" s="21">
        <v>1068</v>
      </c>
    </row>
    <row r="11" spans="1:13" ht="15" customHeight="1">
      <c r="A11" s="18" t="s">
        <v>23</v>
      </c>
      <c r="B11" s="19">
        <f t="shared" si="0"/>
        <v>415</v>
      </c>
      <c r="C11" s="20">
        <v>415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126</v>
      </c>
      <c r="M11" s="21">
        <v>289</v>
      </c>
    </row>
    <row r="12" spans="1:13" ht="15" customHeight="1">
      <c r="A12" s="18" t="s">
        <v>24</v>
      </c>
      <c r="B12" s="19">
        <f t="shared" si="0"/>
        <v>2846</v>
      </c>
      <c r="C12" s="20">
        <v>2528</v>
      </c>
      <c r="D12" s="20">
        <v>0</v>
      </c>
      <c r="E12" s="20">
        <v>0</v>
      </c>
      <c r="F12" s="20">
        <v>0</v>
      </c>
      <c r="G12" s="20">
        <v>0</v>
      </c>
      <c r="H12" s="20">
        <v>318</v>
      </c>
      <c r="I12" s="20">
        <v>0</v>
      </c>
      <c r="J12" s="20">
        <v>0</v>
      </c>
      <c r="K12" s="20">
        <v>0</v>
      </c>
      <c r="L12" s="20">
        <v>1616</v>
      </c>
      <c r="M12" s="21">
        <v>1230</v>
      </c>
    </row>
    <row r="13" spans="1:13" ht="15" customHeight="1">
      <c r="A13" s="18" t="s">
        <v>25</v>
      </c>
      <c r="B13" s="19">
        <f t="shared" si="0"/>
        <v>5369</v>
      </c>
      <c r="C13" s="20">
        <v>2104</v>
      </c>
      <c r="D13" s="20">
        <v>0</v>
      </c>
      <c r="E13" s="20">
        <v>159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3106</v>
      </c>
      <c r="L13" s="20">
        <v>2088</v>
      </c>
      <c r="M13" s="21">
        <v>3281</v>
      </c>
    </row>
    <row r="14" spans="1:13" ht="15" customHeight="1">
      <c r="A14" s="18" t="s">
        <v>26</v>
      </c>
      <c r="B14" s="19">
        <f t="shared" si="0"/>
        <v>786</v>
      </c>
      <c r="C14" s="20">
        <v>453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89</v>
      </c>
      <c r="J14" s="20">
        <v>244</v>
      </c>
      <c r="K14" s="20">
        <v>0</v>
      </c>
      <c r="L14" s="20">
        <v>619</v>
      </c>
      <c r="M14" s="21">
        <v>167</v>
      </c>
    </row>
    <row r="15" spans="1:13" ht="15" customHeight="1">
      <c r="A15" s="18" t="s">
        <v>27</v>
      </c>
      <c r="B15" s="19">
        <f t="shared" si="0"/>
        <v>2685</v>
      </c>
      <c r="C15" s="20">
        <v>2404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214</v>
      </c>
      <c r="J15" s="20">
        <v>0</v>
      </c>
      <c r="K15" s="20">
        <v>67</v>
      </c>
      <c r="L15" s="20">
        <v>2366</v>
      </c>
      <c r="M15" s="21">
        <v>319</v>
      </c>
    </row>
    <row r="16" spans="1:13" ht="15" customHeight="1">
      <c r="A16" s="18" t="s">
        <v>28</v>
      </c>
      <c r="B16" s="19">
        <f t="shared" si="0"/>
        <v>5349</v>
      </c>
      <c r="C16" s="20">
        <v>2297</v>
      </c>
      <c r="D16" s="20">
        <v>0</v>
      </c>
      <c r="E16" s="20">
        <v>0</v>
      </c>
      <c r="F16" s="20">
        <v>1559</v>
      </c>
      <c r="G16" s="20">
        <v>0</v>
      </c>
      <c r="H16" s="20">
        <v>0</v>
      </c>
      <c r="I16" s="20">
        <v>0</v>
      </c>
      <c r="J16" s="20">
        <v>0</v>
      </c>
      <c r="K16" s="20">
        <v>1493</v>
      </c>
      <c r="L16" s="20">
        <v>2063</v>
      </c>
      <c r="M16" s="21">
        <v>3286</v>
      </c>
    </row>
    <row r="17" spans="1:13" ht="15" customHeight="1">
      <c r="A17" s="18" t="s">
        <v>29</v>
      </c>
      <c r="B17" s="19">
        <f t="shared" si="0"/>
        <v>10389</v>
      </c>
      <c r="C17" s="20">
        <v>7241</v>
      </c>
      <c r="D17" s="20">
        <v>0</v>
      </c>
      <c r="E17" s="20">
        <v>0</v>
      </c>
      <c r="F17" s="20">
        <v>2179</v>
      </c>
      <c r="G17" s="20">
        <v>133</v>
      </c>
      <c r="H17" s="20">
        <v>115</v>
      </c>
      <c r="I17" s="20">
        <v>220</v>
      </c>
      <c r="J17" s="20">
        <v>0</v>
      </c>
      <c r="K17" s="20">
        <v>501</v>
      </c>
      <c r="L17" s="20">
        <v>6203</v>
      </c>
      <c r="M17" s="21">
        <v>4186</v>
      </c>
    </row>
    <row r="18" spans="1:13" ht="15" customHeight="1">
      <c r="A18" s="18" t="s">
        <v>30</v>
      </c>
      <c r="B18" s="19">
        <f t="shared" si="0"/>
        <v>5915</v>
      </c>
      <c r="C18" s="20">
        <v>4079</v>
      </c>
      <c r="D18" s="20">
        <v>133</v>
      </c>
      <c r="E18" s="20">
        <v>0</v>
      </c>
      <c r="F18" s="20">
        <v>876</v>
      </c>
      <c r="G18" s="20">
        <v>0</v>
      </c>
      <c r="H18" s="20">
        <v>358</v>
      </c>
      <c r="I18" s="20">
        <v>115</v>
      </c>
      <c r="J18" s="20">
        <v>13</v>
      </c>
      <c r="K18" s="20">
        <v>341</v>
      </c>
      <c r="L18" s="20">
        <v>3789</v>
      </c>
      <c r="M18" s="21">
        <v>2126</v>
      </c>
    </row>
    <row r="19" spans="1:13" ht="15" customHeight="1">
      <c r="A19" s="18" t="s">
        <v>31</v>
      </c>
      <c r="B19" s="19">
        <f t="shared" si="0"/>
        <v>1883</v>
      </c>
      <c r="C19" s="20">
        <v>652</v>
      </c>
      <c r="D19" s="20">
        <v>0</v>
      </c>
      <c r="E19" s="20">
        <v>149</v>
      </c>
      <c r="F19" s="20">
        <v>0</v>
      </c>
      <c r="G19" s="20">
        <v>0</v>
      </c>
      <c r="H19" s="20">
        <v>1082</v>
      </c>
      <c r="I19" s="20">
        <v>0</v>
      </c>
      <c r="J19" s="20">
        <v>0</v>
      </c>
      <c r="K19" s="20">
        <v>0</v>
      </c>
      <c r="L19" s="20">
        <v>522</v>
      </c>
      <c r="M19" s="21">
        <v>1361</v>
      </c>
    </row>
    <row r="20" spans="1:13" ht="15" customHeight="1">
      <c r="A20" s="18" t="s">
        <v>32</v>
      </c>
      <c r="B20" s="19">
        <f t="shared" si="0"/>
        <v>2599</v>
      </c>
      <c r="C20" s="20">
        <v>2301</v>
      </c>
      <c r="D20" s="20">
        <v>0</v>
      </c>
      <c r="E20" s="20">
        <v>0</v>
      </c>
      <c r="F20" s="20">
        <v>237</v>
      </c>
      <c r="G20" s="20">
        <v>0</v>
      </c>
      <c r="H20" s="20">
        <v>0</v>
      </c>
      <c r="I20" s="20">
        <v>61</v>
      </c>
      <c r="J20" s="20">
        <v>0</v>
      </c>
      <c r="K20" s="20">
        <v>0</v>
      </c>
      <c r="L20" s="20">
        <v>2231</v>
      </c>
      <c r="M20" s="21">
        <v>368</v>
      </c>
    </row>
    <row r="21" spans="1:13" ht="15" customHeight="1">
      <c r="A21" s="18" t="s">
        <v>33</v>
      </c>
      <c r="B21" s="19">
        <f t="shared" si="0"/>
        <v>438</v>
      </c>
      <c r="C21" s="20">
        <v>317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77</v>
      </c>
      <c r="J21" s="20">
        <v>44</v>
      </c>
      <c r="K21" s="20">
        <v>0</v>
      </c>
      <c r="L21" s="20">
        <v>394</v>
      </c>
      <c r="M21" s="21">
        <v>44</v>
      </c>
    </row>
    <row r="22" spans="1:13" ht="15" customHeight="1">
      <c r="A22" s="18" t="s">
        <v>34</v>
      </c>
      <c r="B22" s="19">
        <f t="shared" si="0"/>
        <v>5526</v>
      </c>
      <c r="C22" s="20">
        <v>1882</v>
      </c>
      <c r="D22" s="20">
        <v>0</v>
      </c>
      <c r="E22" s="20">
        <v>0</v>
      </c>
      <c r="F22" s="20">
        <v>2029</v>
      </c>
      <c r="G22" s="20">
        <v>0</v>
      </c>
      <c r="H22" s="20">
        <v>1615</v>
      </c>
      <c r="I22" s="20">
        <v>0</v>
      </c>
      <c r="J22" s="20">
        <v>0</v>
      </c>
      <c r="K22" s="20">
        <v>0</v>
      </c>
      <c r="L22" s="20">
        <v>1971</v>
      </c>
      <c r="M22" s="21">
        <v>3555</v>
      </c>
    </row>
    <row r="23" spans="1:13" ht="15" customHeight="1">
      <c r="A23" s="18" t="s">
        <v>35</v>
      </c>
      <c r="B23" s="19">
        <f t="shared" si="0"/>
        <v>3337</v>
      </c>
      <c r="C23" s="20">
        <v>1087</v>
      </c>
      <c r="D23" s="20">
        <v>0</v>
      </c>
      <c r="E23" s="20">
        <v>2090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160</v>
      </c>
      <c r="L23" s="20">
        <v>1008</v>
      </c>
      <c r="M23" s="21">
        <v>2329</v>
      </c>
    </row>
    <row r="24" spans="1:13" ht="15" customHeight="1">
      <c r="A24" s="18" t="s">
        <v>36</v>
      </c>
      <c r="B24" s="19">
        <f t="shared" si="0"/>
        <v>1332</v>
      </c>
      <c r="C24" s="20">
        <v>899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433</v>
      </c>
      <c r="J24" s="20">
        <v>0</v>
      </c>
      <c r="K24" s="20">
        <v>0</v>
      </c>
      <c r="L24" s="20">
        <v>1036</v>
      </c>
      <c r="M24" s="21">
        <v>296</v>
      </c>
    </row>
    <row r="25" spans="1:13" ht="15" customHeight="1">
      <c r="A25" s="22" t="s">
        <v>37</v>
      </c>
      <c r="B25" s="23">
        <f t="shared" si="0"/>
        <v>2555</v>
      </c>
      <c r="C25" s="24">
        <v>634</v>
      </c>
      <c r="D25" s="24">
        <v>0</v>
      </c>
      <c r="E25" s="24">
        <v>0</v>
      </c>
      <c r="F25" s="24">
        <v>1270</v>
      </c>
      <c r="G25" s="24">
        <v>0</v>
      </c>
      <c r="H25" s="24">
        <v>639</v>
      </c>
      <c r="I25" s="24">
        <v>0</v>
      </c>
      <c r="J25" s="24">
        <v>0</v>
      </c>
      <c r="K25" s="24">
        <v>12</v>
      </c>
      <c r="L25" s="24">
        <v>472</v>
      </c>
      <c r="M25" s="25">
        <v>2083</v>
      </c>
    </row>
    <row r="26" spans="1:13" ht="15" customHeight="1">
      <c r="A26" s="26" t="s">
        <v>38</v>
      </c>
      <c r="B26" s="27">
        <f t="shared" si="0"/>
        <v>135328</v>
      </c>
      <c r="C26" s="28">
        <v>81162</v>
      </c>
      <c r="D26" s="28">
        <v>1707</v>
      </c>
      <c r="E26" s="28">
        <v>2443</v>
      </c>
      <c r="F26" s="28">
        <v>10098</v>
      </c>
      <c r="G26" s="28">
        <v>11922</v>
      </c>
      <c r="H26" s="28">
        <v>8287</v>
      </c>
      <c r="I26" s="28">
        <v>1806</v>
      </c>
      <c r="J26" s="28">
        <v>10051</v>
      </c>
      <c r="K26" s="28">
        <v>7852</v>
      </c>
      <c r="L26" s="28">
        <v>67380</v>
      </c>
      <c r="M26" s="29">
        <v>67948</v>
      </c>
    </row>
    <row r="27" spans="1:13" ht="15" customHeight="1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>
      <c r="A28" s="18" t="s">
        <v>39</v>
      </c>
      <c r="B28" s="19">
        <f>SUM( C28:K28)</f>
        <v>1815</v>
      </c>
      <c r="C28" s="20">
        <v>1800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15</v>
      </c>
      <c r="L28" s="20">
        <v>1800</v>
      </c>
      <c r="M28" s="21">
        <v>15</v>
      </c>
    </row>
    <row r="29" spans="1:13" ht="15" customHeight="1">
      <c r="A29" s="22" t="s">
        <v>40</v>
      </c>
      <c r="B29" s="23">
        <f>SUM( C29:K29)</f>
        <v>2671</v>
      </c>
      <c r="C29" s="24">
        <v>1331</v>
      </c>
      <c r="D29" s="24">
        <v>0</v>
      </c>
      <c r="E29" s="24">
        <v>0</v>
      </c>
      <c r="F29" s="24">
        <v>0</v>
      </c>
      <c r="G29" s="24">
        <v>0</v>
      </c>
      <c r="H29" s="24">
        <v>1340</v>
      </c>
      <c r="I29" s="24">
        <v>0</v>
      </c>
      <c r="J29" s="24">
        <v>0</v>
      </c>
      <c r="K29" s="24">
        <v>0</v>
      </c>
      <c r="L29" s="24">
        <v>1313</v>
      </c>
      <c r="M29" s="25">
        <v>1358</v>
      </c>
    </row>
    <row r="30" spans="1:13" ht="15" customHeight="1">
      <c r="A30" s="26" t="s">
        <v>41</v>
      </c>
      <c r="B30" s="27">
        <f>SUM( C30:K30)</f>
        <v>4486</v>
      </c>
      <c r="C30" s="28">
        <v>3131</v>
      </c>
      <c r="D30" s="28">
        <v>0</v>
      </c>
      <c r="E30" s="28">
        <v>0</v>
      </c>
      <c r="F30" s="28">
        <v>0</v>
      </c>
      <c r="G30" s="28">
        <v>0</v>
      </c>
      <c r="H30" s="28">
        <v>1340</v>
      </c>
      <c r="I30" s="28">
        <v>0</v>
      </c>
      <c r="J30" s="28">
        <v>0</v>
      </c>
      <c r="K30" s="28">
        <v>15</v>
      </c>
      <c r="L30" s="28">
        <v>3113</v>
      </c>
      <c r="M30" s="29">
        <v>1373</v>
      </c>
    </row>
    <row r="31" spans="1:13" ht="15" customHeight="1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>
      <c r="A32" s="22" t="s">
        <v>42</v>
      </c>
      <c r="B32" s="23">
        <f>SUM( C32:K32)</f>
        <v>987</v>
      </c>
      <c r="C32" s="24">
        <v>108</v>
      </c>
      <c r="D32" s="24">
        <v>0</v>
      </c>
      <c r="E32" s="24">
        <v>0</v>
      </c>
      <c r="F32" s="24">
        <v>372</v>
      </c>
      <c r="G32" s="24">
        <v>0</v>
      </c>
      <c r="H32" s="24">
        <v>200</v>
      </c>
      <c r="I32" s="24">
        <v>272</v>
      </c>
      <c r="J32" s="24">
        <v>0</v>
      </c>
      <c r="K32" s="24">
        <v>35</v>
      </c>
      <c r="L32" s="24">
        <v>308</v>
      </c>
      <c r="M32" s="25">
        <v>679</v>
      </c>
    </row>
    <row r="33" spans="1:13" ht="15" customHeight="1">
      <c r="A33" s="26" t="s">
        <v>43</v>
      </c>
      <c r="B33" s="27">
        <f>SUM( C33:K33)</f>
        <v>987</v>
      </c>
      <c r="C33" s="28">
        <v>108</v>
      </c>
      <c r="D33" s="28">
        <v>0</v>
      </c>
      <c r="E33" s="28">
        <v>0</v>
      </c>
      <c r="F33" s="28">
        <v>372</v>
      </c>
      <c r="G33" s="28">
        <v>0</v>
      </c>
      <c r="H33" s="28">
        <v>200</v>
      </c>
      <c r="I33" s="28">
        <v>272</v>
      </c>
      <c r="J33" s="28">
        <v>0</v>
      </c>
      <c r="K33" s="28">
        <v>35</v>
      </c>
      <c r="L33" s="28">
        <v>308</v>
      </c>
      <c r="M33" s="29">
        <v>679</v>
      </c>
    </row>
    <row r="34" spans="1:13" ht="15" customHeight="1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>
      <c r="A35" s="18" t="s">
        <v>44</v>
      </c>
      <c r="B35" s="19">
        <f>SUM( C35:K35)</f>
        <v>742</v>
      </c>
      <c r="C35" s="20">
        <v>350</v>
      </c>
      <c r="D35" s="20">
        <v>0</v>
      </c>
      <c r="E35" s="20">
        <v>0</v>
      </c>
      <c r="F35" s="20">
        <v>392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258</v>
      </c>
      <c r="M35" s="21">
        <v>484</v>
      </c>
    </row>
    <row r="36" spans="1:13" ht="15" customHeight="1">
      <c r="A36" s="22" t="s">
        <v>45</v>
      </c>
      <c r="B36" s="23">
        <f>SUM( C36:M36)</f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5">
        <v>0</v>
      </c>
    </row>
    <row r="37" spans="1:13" ht="15" customHeight="1">
      <c r="A37" s="26" t="s">
        <v>46</v>
      </c>
      <c r="B37" s="27">
        <f>SUM( C37:K37)</f>
        <v>742</v>
      </c>
      <c r="C37" s="28">
        <v>350</v>
      </c>
      <c r="D37" s="28">
        <v>0</v>
      </c>
      <c r="E37" s="28">
        <v>0</v>
      </c>
      <c r="F37" s="28">
        <v>392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258</v>
      </c>
      <c r="M37" s="29">
        <v>484</v>
      </c>
    </row>
    <row r="38" spans="1:13" ht="15" customHeight="1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>
      <c r="A39" s="18" t="s">
        <v>47</v>
      </c>
      <c r="B39" s="19">
        <f>SUM( C39:K39)</f>
        <v>272</v>
      </c>
      <c r="C39" s="20">
        <v>242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30</v>
      </c>
      <c r="L39" s="20">
        <v>135</v>
      </c>
      <c r="M39" s="21">
        <v>137</v>
      </c>
    </row>
    <row r="40" spans="1:13" ht="15" customHeight="1">
      <c r="A40" s="18" t="s">
        <v>48</v>
      </c>
      <c r="B40" s="19">
        <f>SUM( C40:K40)</f>
        <v>452</v>
      </c>
      <c r="C40" s="20">
        <v>267</v>
      </c>
      <c r="D40" s="20">
        <v>0</v>
      </c>
      <c r="E40" s="20">
        <v>0</v>
      </c>
      <c r="F40" s="20">
        <v>185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267</v>
      </c>
      <c r="M40" s="21">
        <v>185</v>
      </c>
    </row>
    <row r="41" spans="1:13" ht="15" customHeight="1">
      <c r="A41" s="22" t="s">
        <v>49</v>
      </c>
      <c r="B41" s="23">
        <f>SUM( C41:K41)</f>
        <v>2768</v>
      </c>
      <c r="C41" s="24">
        <v>448</v>
      </c>
      <c r="D41" s="24">
        <v>0</v>
      </c>
      <c r="E41" s="24">
        <v>0</v>
      </c>
      <c r="F41" s="24">
        <v>1852</v>
      </c>
      <c r="G41" s="24">
        <v>0</v>
      </c>
      <c r="H41" s="24">
        <v>468</v>
      </c>
      <c r="I41" s="24">
        <v>0</v>
      </c>
      <c r="J41" s="24">
        <v>0</v>
      </c>
      <c r="K41" s="24">
        <v>0</v>
      </c>
      <c r="L41" s="24">
        <v>448</v>
      </c>
      <c r="M41" s="25">
        <v>2320</v>
      </c>
    </row>
    <row r="42" spans="1:13" ht="15" customHeight="1">
      <c r="A42" s="26" t="s">
        <v>50</v>
      </c>
      <c r="B42" s="27">
        <f>SUM( C42:K42)</f>
        <v>3492</v>
      </c>
      <c r="C42" s="28">
        <v>957</v>
      </c>
      <c r="D42" s="28">
        <v>0</v>
      </c>
      <c r="E42" s="28">
        <v>0</v>
      </c>
      <c r="F42" s="28">
        <v>2037</v>
      </c>
      <c r="G42" s="28">
        <v>0</v>
      </c>
      <c r="H42" s="28">
        <v>468</v>
      </c>
      <c r="I42" s="28">
        <v>0</v>
      </c>
      <c r="J42" s="28">
        <v>0</v>
      </c>
      <c r="K42" s="28">
        <v>30</v>
      </c>
      <c r="L42" s="28">
        <v>850</v>
      </c>
      <c r="M42" s="29">
        <v>2642</v>
      </c>
    </row>
    <row r="43" spans="1:13" ht="15" customHeight="1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>
      <c r="A44" s="18" t="s">
        <v>51</v>
      </c>
      <c r="B44" s="19">
        <f>SUM( C44:K44)</f>
        <v>689</v>
      </c>
      <c r="C44" s="20">
        <v>593</v>
      </c>
      <c r="D44" s="20">
        <v>96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689</v>
      </c>
      <c r="M44" s="21">
        <v>0</v>
      </c>
    </row>
    <row r="45" spans="1:13" ht="15" customHeight="1">
      <c r="A45" s="18" t="s">
        <v>52</v>
      </c>
      <c r="B45" s="19">
        <f>SUM( C45:K45)</f>
        <v>338</v>
      </c>
      <c r="C45" s="20">
        <v>338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338</v>
      </c>
      <c r="M45" s="21">
        <v>0</v>
      </c>
    </row>
    <row r="46" spans="1:13" ht="15" customHeight="1">
      <c r="A46" s="22" t="s">
        <v>53</v>
      </c>
      <c r="B46" s="23">
        <f>SUM( C46:K46)</f>
        <v>2018</v>
      </c>
      <c r="C46" s="24">
        <v>2018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2018</v>
      </c>
      <c r="M46" s="25">
        <v>0</v>
      </c>
    </row>
    <row r="47" spans="1:13" ht="15" customHeight="1">
      <c r="A47" s="26" t="s">
        <v>54</v>
      </c>
      <c r="B47" s="27">
        <f>SUM( C47:K47)</f>
        <v>3045</v>
      </c>
      <c r="C47" s="28">
        <v>2949</v>
      </c>
      <c r="D47" s="28">
        <v>96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3045</v>
      </c>
      <c r="M47" s="29">
        <v>0</v>
      </c>
    </row>
    <row r="48" spans="1:13" ht="15" customHeight="1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>
      <c r="A49" s="22" t="s">
        <v>55</v>
      </c>
      <c r="B49" s="23">
        <f>SUM( C49:K49)</f>
        <v>1704</v>
      </c>
      <c r="C49" s="24">
        <v>1506</v>
      </c>
      <c r="D49" s="24">
        <v>0</v>
      </c>
      <c r="E49" s="24">
        <v>0</v>
      </c>
      <c r="F49" s="24">
        <v>0</v>
      </c>
      <c r="G49" s="24">
        <v>0</v>
      </c>
      <c r="H49" s="24">
        <v>198</v>
      </c>
      <c r="I49" s="24">
        <v>0</v>
      </c>
      <c r="J49" s="24">
        <v>0</v>
      </c>
      <c r="K49" s="24">
        <v>0</v>
      </c>
      <c r="L49" s="24">
        <v>1197</v>
      </c>
      <c r="M49" s="25">
        <v>507</v>
      </c>
    </row>
    <row r="50" spans="1:13" ht="15" customHeight="1">
      <c r="A50" s="26" t="s">
        <v>56</v>
      </c>
      <c r="B50" s="27">
        <f>SUM( C50:K50)</f>
        <v>1704</v>
      </c>
      <c r="C50" s="28">
        <v>1506</v>
      </c>
      <c r="D50" s="28">
        <v>0</v>
      </c>
      <c r="E50" s="28">
        <v>0</v>
      </c>
      <c r="F50" s="28">
        <v>0</v>
      </c>
      <c r="G50" s="28">
        <v>0</v>
      </c>
      <c r="H50" s="28">
        <v>198</v>
      </c>
      <c r="I50" s="28">
        <v>0</v>
      </c>
      <c r="J50" s="28">
        <v>0</v>
      </c>
      <c r="K50" s="28">
        <v>0</v>
      </c>
      <c r="L50" s="28">
        <v>1197</v>
      </c>
      <c r="M50" s="29">
        <v>507</v>
      </c>
    </row>
    <row r="51" spans="1:13" ht="15" customHeight="1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>
      <c r="A52" s="18" t="s">
        <v>57</v>
      </c>
      <c r="B52" s="19">
        <f>SUM( C52:K52)</f>
        <v>659</v>
      </c>
      <c r="C52" s="20">
        <v>571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88</v>
      </c>
      <c r="K52" s="20">
        <v>0</v>
      </c>
      <c r="L52" s="20">
        <v>659</v>
      </c>
      <c r="M52" s="21">
        <v>0</v>
      </c>
    </row>
    <row r="53" spans="1:13" ht="15" customHeight="1">
      <c r="A53" s="18" t="s">
        <v>58</v>
      </c>
      <c r="B53" s="19">
        <f>SUM( C53:K53)</f>
        <v>357</v>
      </c>
      <c r="C53" s="20">
        <v>357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357</v>
      </c>
      <c r="M53" s="21">
        <v>0</v>
      </c>
    </row>
    <row r="54" spans="1:13" ht="15" customHeight="1">
      <c r="A54" s="18" t="s">
        <v>59</v>
      </c>
      <c r="B54" s="19">
        <f>SUM( C54:K54)</f>
        <v>437</v>
      </c>
      <c r="C54" s="20">
        <v>437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437</v>
      </c>
      <c r="M54" s="21">
        <v>0</v>
      </c>
    </row>
    <row r="55" spans="1:13" ht="15" customHeight="1">
      <c r="A55" s="18" t="s">
        <v>60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>
      <c r="A56" s="18" t="s">
        <v>61</v>
      </c>
      <c r="B56" s="19">
        <f>SUM( C56:K56)</f>
        <v>100</v>
      </c>
      <c r="C56" s="20">
        <v>100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100</v>
      </c>
      <c r="M56" s="21">
        <v>0</v>
      </c>
    </row>
    <row r="57" spans="1:13" ht="15" customHeight="1">
      <c r="A57" s="18" t="s">
        <v>62</v>
      </c>
      <c r="B57" s="19">
        <f>SUM( C57:K57)</f>
        <v>2001</v>
      </c>
      <c r="C57" s="20">
        <v>274</v>
      </c>
      <c r="D57" s="20">
        <v>0</v>
      </c>
      <c r="E57" s="20">
        <v>23</v>
      </c>
      <c r="F57" s="20">
        <v>610</v>
      </c>
      <c r="G57" s="20">
        <v>0</v>
      </c>
      <c r="H57" s="20">
        <v>1094</v>
      </c>
      <c r="I57" s="20">
        <v>0</v>
      </c>
      <c r="J57" s="20">
        <v>0</v>
      </c>
      <c r="K57" s="20">
        <v>0</v>
      </c>
      <c r="L57" s="20">
        <v>297</v>
      </c>
      <c r="M57" s="21">
        <v>1704</v>
      </c>
    </row>
    <row r="58" spans="1:13" ht="15" customHeight="1">
      <c r="A58" s="22" t="s">
        <v>63</v>
      </c>
      <c r="B58" s="23">
        <f>SUM( C58:M58)</f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5">
        <v>0</v>
      </c>
    </row>
    <row r="59" spans="1:13" ht="15" customHeight="1">
      <c r="A59" s="26" t="s">
        <v>64</v>
      </c>
      <c r="B59" s="27">
        <f>SUM( C59:K59)</f>
        <v>3554</v>
      </c>
      <c r="C59" s="28">
        <v>1739</v>
      </c>
      <c r="D59" s="28">
        <v>0</v>
      </c>
      <c r="E59" s="28">
        <v>23</v>
      </c>
      <c r="F59" s="28">
        <v>610</v>
      </c>
      <c r="G59" s="28">
        <v>0</v>
      </c>
      <c r="H59" s="28">
        <v>1094</v>
      </c>
      <c r="I59" s="28">
        <v>0</v>
      </c>
      <c r="J59" s="28">
        <v>88</v>
      </c>
      <c r="K59" s="28">
        <v>0</v>
      </c>
      <c r="L59" s="28">
        <v>1850</v>
      </c>
      <c r="M59" s="29">
        <v>1704</v>
      </c>
    </row>
    <row r="60" spans="1:13" ht="15" customHeight="1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>
      <c r="A61" s="22" t="s">
        <v>65</v>
      </c>
      <c r="B61" s="23">
        <f>SUM( C61:K61)</f>
        <v>705</v>
      </c>
      <c r="C61" s="24">
        <v>705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705</v>
      </c>
      <c r="M61" s="25">
        <v>0</v>
      </c>
    </row>
    <row r="62" spans="1:13" ht="15" customHeight="1">
      <c r="A62" s="26" t="s">
        <v>66</v>
      </c>
      <c r="B62" s="27">
        <f>SUM( C62:K62)</f>
        <v>705</v>
      </c>
      <c r="C62" s="28">
        <v>705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705</v>
      </c>
      <c r="M62" s="29">
        <v>0</v>
      </c>
    </row>
    <row r="63" spans="1:13" ht="15" customHeight="1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>
      <c r="A64" s="22" t="s">
        <v>67</v>
      </c>
      <c r="B64" s="23">
        <f>SUM( C64:M64)</f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5">
        <v>0</v>
      </c>
    </row>
    <row r="65" spans="1:13" ht="15" customHeight="1">
      <c r="A65" s="26" t="s">
        <v>68</v>
      </c>
      <c r="B65" s="27">
        <f>SUM( C65:M65)</f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9">
        <v>0</v>
      </c>
    </row>
    <row r="66" spans="1:13" ht="15" customHeight="1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>
      <c r="A67" s="18" t="s">
        <v>69</v>
      </c>
      <c r="B67" s="19">
        <f>SUM( C67:K67)</f>
        <v>18715</v>
      </c>
      <c r="C67" s="20">
        <v>11445</v>
      </c>
      <c r="D67" s="20">
        <v>96</v>
      </c>
      <c r="E67" s="20">
        <v>23</v>
      </c>
      <c r="F67" s="20">
        <v>3411</v>
      </c>
      <c r="G67" s="20">
        <v>0</v>
      </c>
      <c r="H67" s="20">
        <v>3300</v>
      </c>
      <c r="I67" s="20">
        <v>272</v>
      </c>
      <c r="J67" s="20">
        <v>88</v>
      </c>
      <c r="K67" s="20">
        <v>80</v>
      </c>
      <c r="L67" s="20">
        <v>11326</v>
      </c>
      <c r="M67" s="21">
        <v>7389</v>
      </c>
    </row>
    <row r="68" spans="1:13" ht="15" customHeight="1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>
      <c r="A69" s="30" t="s">
        <v>70</v>
      </c>
      <c r="B69" s="31">
        <f>SUM( C69:K69)</f>
        <v>154043</v>
      </c>
      <c r="C69" s="32">
        <v>92607</v>
      </c>
      <c r="D69" s="32">
        <v>1803</v>
      </c>
      <c r="E69" s="32">
        <v>2466</v>
      </c>
      <c r="F69" s="32">
        <v>13509</v>
      </c>
      <c r="G69" s="32">
        <v>11922</v>
      </c>
      <c r="H69" s="32">
        <v>11587</v>
      </c>
      <c r="I69" s="32">
        <v>2078</v>
      </c>
      <c r="J69" s="32">
        <v>10139</v>
      </c>
      <c r="K69" s="32">
        <v>7932</v>
      </c>
      <c r="L69" s="32">
        <v>78706</v>
      </c>
      <c r="M69" s="33">
        <v>75337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75" workbookViewId="0">
      <selection activeCell="I25" sqref="I25"/>
    </sheetView>
  </sheetViews>
  <sheetFormatPr defaultColWidth="7.625" defaultRowHeight="15" customHeight="1"/>
  <cols>
    <col min="1" max="1" width="10.625" style="1" customWidth="1"/>
    <col min="2" max="2" width="8.75" style="1" customWidth="1"/>
    <col min="3" max="6" width="7.625" style="1"/>
    <col min="7" max="7" width="9" style="1" customWidth="1"/>
    <col min="8" max="9" width="7.625" style="1"/>
    <col min="10" max="10" width="9" style="1" customWidth="1"/>
    <col min="11" max="12" width="8.75" style="1" customWidth="1"/>
    <col min="13" max="256" width="7.625" style="1"/>
    <col min="257" max="257" width="10.625" style="1" customWidth="1"/>
    <col min="258" max="258" width="8.75" style="1" customWidth="1"/>
    <col min="259" max="262" width="7.625" style="1"/>
    <col min="263" max="263" width="9" style="1" customWidth="1"/>
    <col min="264" max="265" width="7.625" style="1"/>
    <col min="266" max="266" width="9" style="1" customWidth="1"/>
    <col min="267" max="268" width="8.75" style="1" customWidth="1"/>
    <col min="269" max="512" width="7.625" style="1"/>
    <col min="513" max="513" width="10.625" style="1" customWidth="1"/>
    <col min="514" max="514" width="8.75" style="1" customWidth="1"/>
    <col min="515" max="518" width="7.625" style="1"/>
    <col min="519" max="519" width="9" style="1" customWidth="1"/>
    <col min="520" max="521" width="7.625" style="1"/>
    <col min="522" max="522" width="9" style="1" customWidth="1"/>
    <col min="523" max="524" width="8.75" style="1" customWidth="1"/>
    <col min="525" max="768" width="7.625" style="1"/>
    <col min="769" max="769" width="10.625" style="1" customWidth="1"/>
    <col min="770" max="770" width="8.75" style="1" customWidth="1"/>
    <col min="771" max="774" width="7.625" style="1"/>
    <col min="775" max="775" width="9" style="1" customWidth="1"/>
    <col min="776" max="777" width="7.625" style="1"/>
    <col min="778" max="778" width="9" style="1" customWidth="1"/>
    <col min="779" max="780" width="8.75" style="1" customWidth="1"/>
    <col min="781" max="1024" width="7.625" style="1"/>
    <col min="1025" max="1025" width="10.625" style="1" customWidth="1"/>
    <col min="1026" max="1026" width="8.75" style="1" customWidth="1"/>
    <col min="1027" max="1030" width="7.625" style="1"/>
    <col min="1031" max="1031" width="9" style="1" customWidth="1"/>
    <col min="1032" max="1033" width="7.625" style="1"/>
    <col min="1034" max="1034" width="9" style="1" customWidth="1"/>
    <col min="1035" max="1036" width="8.75" style="1" customWidth="1"/>
    <col min="1037" max="1280" width="7.625" style="1"/>
    <col min="1281" max="1281" width="10.625" style="1" customWidth="1"/>
    <col min="1282" max="1282" width="8.75" style="1" customWidth="1"/>
    <col min="1283" max="1286" width="7.625" style="1"/>
    <col min="1287" max="1287" width="9" style="1" customWidth="1"/>
    <col min="1288" max="1289" width="7.625" style="1"/>
    <col min="1290" max="1290" width="9" style="1" customWidth="1"/>
    <col min="1291" max="1292" width="8.75" style="1" customWidth="1"/>
    <col min="1293" max="1536" width="7.625" style="1"/>
    <col min="1537" max="1537" width="10.625" style="1" customWidth="1"/>
    <col min="1538" max="1538" width="8.75" style="1" customWidth="1"/>
    <col min="1539" max="1542" width="7.625" style="1"/>
    <col min="1543" max="1543" width="9" style="1" customWidth="1"/>
    <col min="1544" max="1545" width="7.625" style="1"/>
    <col min="1546" max="1546" width="9" style="1" customWidth="1"/>
    <col min="1547" max="1548" width="8.75" style="1" customWidth="1"/>
    <col min="1549" max="1792" width="7.625" style="1"/>
    <col min="1793" max="1793" width="10.625" style="1" customWidth="1"/>
    <col min="1794" max="1794" width="8.75" style="1" customWidth="1"/>
    <col min="1795" max="1798" width="7.625" style="1"/>
    <col min="1799" max="1799" width="9" style="1" customWidth="1"/>
    <col min="1800" max="1801" width="7.625" style="1"/>
    <col min="1802" max="1802" width="9" style="1" customWidth="1"/>
    <col min="1803" max="1804" width="8.75" style="1" customWidth="1"/>
    <col min="1805" max="2048" width="7.625" style="1"/>
    <col min="2049" max="2049" width="10.625" style="1" customWidth="1"/>
    <col min="2050" max="2050" width="8.75" style="1" customWidth="1"/>
    <col min="2051" max="2054" width="7.625" style="1"/>
    <col min="2055" max="2055" width="9" style="1" customWidth="1"/>
    <col min="2056" max="2057" width="7.625" style="1"/>
    <col min="2058" max="2058" width="9" style="1" customWidth="1"/>
    <col min="2059" max="2060" width="8.75" style="1" customWidth="1"/>
    <col min="2061" max="2304" width="7.625" style="1"/>
    <col min="2305" max="2305" width="10.625" style="1" customWidth="1"/>
    <col min="2306" max="2306" width="8.75" style="1" customWidth="1"/>
    <col min="2307" max="2310" width="7.625" style="1"/>
    <col min="2311" max="2311" width="9" style="1" customWidth="1"/>
    <col min="2312" max="2313" width="7.625" style="1"/>
    <col min="2314" max="2314" width="9" style="1" customWidth="1"/>
    <col min="2315" max="2316" width="8.75" style="1" customWidth="1"/>
    <col min="2317" max="2560" width="7.625" style="1"/>
    <col min="2561" max="2561" width="10.625" style="1" customWidth="1"/>
    <col min="2562" max="2562" width="8.75" style="1" customWidth="1"/>
    <col min="2563" max="2566" width="7.625" style="1"/>
    <col min="2567" max="2567" width="9" style="1" customWidth="1"/>
    <col min="2568" max="2569" width="7.625" style="1"/>
    <col min="2570" max="2570" width="9" style="1" customWidth="1"/>
    <col min="2571" max="2572" width="8.75" style="1" customWidth="1"/>
    <col min="2573" max="2816" width="7.625" style="1"/>
    <col min="2817" max="2817" width="10.625" style="1" customWidth="1"/>
    <col min="2818" max="2818" width="8.75" style="1" customWidth="1"/>
    <col min="2819" max="2822" width="7.625" style="1"/>
    <col min="2823" max="2823" width="9" style="1" customWidth="1"/>
    <col min="2824" max="2825" width="7.625" style="1"/>
    <col min="2826" max="2826" width="9" style="1" customWidth="1"/>
    <col min="2827" max="2828" width="8.75" style="1" customWidth="1"/>
    <col min="2829" max="3072" width="7.625" style="1"/>
    <col min="3073" max="3073" width="10.625" style="1" customWidth="1"/>
    <col min="3074" max="3074" width="8.75" style="1" customWidth="1"/>
    <col min="3075" max="3078" width="7.625" style="1"/>
    <col min="3079" max="3079" width="9" style="1" customWidth="1"/>
    <col min="3080" max="3081" width="7.625" style="1"/>
    <col min="3082" max="3082" width="9" style="1" customWidth="1"/>
    <col min="3083" max="3084" width="8.75" style="1" customWidth="1"/>
    <col min="3085" max="3328" width="7.625" style="1"/>
    <col min="3329" max="3329" width="10.625" style="1" customWidth="1"/>
    <col min="3330" max="3330" width="8.75" style="1" customWidth="1"/>
    <col min="3331" max="3334" width="7.625" style="1"/>
    <col min="3335" max="3335" width="9" style="1" customWidth="1"/>
    <col min="3336" max="3337" width="7.625" style="1"/>
    <col min="3338" max="3338" width="9" style="1" customWidth="1"/>
    <col min="3339" max="3340" width="8.75" style="1" customWidth="1"/>
    <col min="3341" max="3584" width="7.625" style="1"/>
    <col min="3585" max="3585" width="10.625" style="1" customWidth="1"/>
    <col min="3586" max="3586" width="8.75" style="1" customWidth="1"/>
    <col min="3587" max="3590" width="7.625" style="1"/>
    <col min="3591" max="3591" width="9" style="1" customWidth="1"/>
    <col min="3592" max="3593" width="7.625" style="1"/>
    <col min="3594" max="3594" width="9" style="1" customWidth="1"/>
    <col min="3595" max="3596" width="8.75" style="1" customWidth="1"/>
    <col min="3597" max="3840" width="7.625" style="1"/>
    <col min="3841" max="3841" width="10.625" style="1" customWidth="1"/>
    <col min="3842" max="3842" width="8.75" style="1" customWidth="1"/>
    <col min="3843" max="3846" width="7.625" style="1"/>
    <col min="3847" max="3847" width="9" style="1" customWidth="1"/>
    <col min="3848" max="3849" width="7.625" style="1"/>
    <col min="3850" max="3850" width="9" style="1" customWidth="1"/>
    <col min="3851" max="3852" width="8.75" style="1" customWidth="1"/>
    <col min="3853" max="4096" width="7.625" style="1"/>
    <col min="4097" max="4097" width="10.625" style="1" customWidth="1"/>
    <col min="4098" max="4098" width="8.75" style="1" customWidth="1"/>
    <col min="4099" max="4102" width="7.625" style="1"/>
    <col min="4103" max="4103" width="9" style="1" customWidth="1"/>
    <col min="4104" max="4105" width="7.625" style="1"/>
    <col min="4106" max="4106" width="9" style="1" customWidth="1"/>
    <col min="4107" max="4108" width="8.75" style="1" customWidth="1"/>
    <col min="4109" max="4352" width="7.625" style="1"/>
    <col min="4353" max="4353" width="10.625" style="1" customWidth="1"/>
    <col min="4354" max="4354" width="8.75" style="1" customWidth="1"/>
    <col min="4355" max="4358" width="7.625" style="1"/>
    <col min="4359" max="4359" width="9" style="1" customWidth="1"/>
    <col min="4360" max="4361" width="7.625" style="1"/>
    <col min="4362" max="4362" width="9" style="1" customWidth="1"/>
    <col min="4363" max="4364" width="8.75" style="1" customWidth="1"/>
    <col min="4365" max="4608" width="7.625" style="1"/>
    <col min="4609" max="4609" width="10.625" style="1" customWidth="1"/>
    <col min="4610" max="4610" width="8.75" style="1" customWidth="1"/>
    <col min="4611" max="4614" width="7.625" style="1"/>
    <col min="4615" max="4615" width="9" style="1" customWidth="1"/>
    <col min="4616" max="4617" width="7.625" style="1"/>
    <col min="4618" max="4618" width="9" style="1" customWidth="1"/>
    <col min="4619" max="4620" width="8.75" style="1" customWidth="1"/>
    <col min="4621" max="4864" width="7.625" style="1"/>
    <col min="4865" max="4865" width="10.625" style="1" customWidth="1"/>
    <col min="4866" max="4866" width="8.75" style="1" customWidth="1"/>
    <col min="4867" max="4870" width="7.625" style="1"/>
    <col min="4871" max="4871" width="9" style="1" customWidth="1"/>
    <col min="4872" max="4873" width="7.625" style="1"/>
    <col min="4874" max="4874" width="9" style="1" customWidth="1"/>
    <col min="4875" max="4876" width="8.75" style="1" customWidth="1"/>
    <col min="4877" max="5120" width="7.625" style="1"/>
    <col min="5121" max="5121" width="10.625" style="1" customWidth="1"/>
    <col min="5122" max="5122" width="8.75" style="1" customWidth="1"/>
    <col min="5123" max="5126" width="7.625" style="1"/>
    <col min="5127" max="5127" width="9" style="1" customWidth="1"/>
    <col min="5128" max="5129" width="7.625" style="1"/>
    <col min="5130" max="5130" width="9" style="1" customWidth="1"/>
    <col min="5131" max="5132" width="8.75" style="1" customWidth="1"/>
    <col min="5133" max="5376" width="7.625" style="1"/>
    <col min="5377" max="5377" width="10.625" style="1" customWidth="1"/>
    <col min="5378" max="5378" width="8.75" style="1" customWidth="1"/>
    <col min="5379" max="5382" width="7.625" style="1"/>
    <col min="5383" max="5383" width="9" style="1" customWidth="1"/>
    <col min="5384" max="5385" width="7.625" style="1"/>
    <col min="5386" max="5386" width="9" style="1" customWidth="1"/>
    <col min="5387" max="5388" width="8.75" style="1" customWidth="1"/>
    <col min="5389" max="5632" width="7.625" style="1"/>
    <col min="5633" max="5633" width="10.625" style="1" customWidth="1"/>
    <col min="5634" max="5634" width="8.75" style="1" customWidth="1"/>
    <col min="5635" max="5638" width="7.625" style="1"/>
    <col min="5639" max="5639" width="9" style="1" customWidth="1"/>
    <col min="5640" max="5641" width="7.625" style="1"/>
    <col min="5642" max="5642" width="9" style="1" customWidth="1"/>
    <col min="5643" max="5644" width="8.75" style="1" customWidth="1"/>
    <col min="5645" max="5888" width="7.625" style="1"/>
    <col min="5889" max="5889" width="10.625" style="1" customWidth="1"/>
    <col min="5890" max="5890" width="8.75" style="1" customWidth="1"/>
    <col min="5891" max="5894" width="7.625" style="1"/>
    <col min="5895" max="5895" width="9" style="1" customWidth="1"/>
    <col min="5896" max="5897" width="7.625" style="1"/>
    <col min="5898" max="5898" width="9" style="1" customWidth="1"/>
    <col min="5899" max="5900" width="8.75" style="1" customWidth="1"/>
    <col min="5901" max="6144" width="7.625" style="1"/>
    <col min="6145" max="6145" width="10.625" style="1" customWidth="1"/>
    <col min="6146" max="6146" width="8.75" style="1" customWidth="1"/>
    <col min="6147" max="6150" width="7.625" style="1"/>
    <col min="6151" max="6151" width="9" style="1" customWidth="1"/>
    <col min="6152" max="6153" width="7.625" style="1"/>
    <col min="6154" max="6154" width="9" style="1" customWidth="1"/>
    <col min="6155" max="6156" width="8.75" style="1" customWidth="1"/>
    <col min="6157" max="6400" width="7.625" style="1"/>
    <col min="6401" max="6401" width="10.625" style="1" customWidth="1"/>
    <col min="6402" max="6402" width="8.75" style="1" customWidth="1"/>
    <col min="6403" max="6406" width="7.625" style="1"/>
    <col min="6407" max="6407" width="9" style="1" customWidth="1"/>
    <col min="6408" max="6409" width="7.625" style="1"/>
    <col min="6410" max="6410" width="9" style="1" customWidth="1"/>
    <col min="6411" max="6412" width="8.75" style="1" customWidth="1"/>
    <col min="6413" max="6656" width="7.625" style="1"/>
    <col min="6657" max="6657" width="10.625" style="1" customWidth="1"/>
    <col min="6658" max="6658" width="8.75" style="1" customWidth="1"/>
    <col min="6659" max="6662" width="7.625" style="1"/>
    <col min="6663" max="6663" width="9" style="1" customWidth="1"/>
    <col min="6664" max="6665" width="7.625" style="1"/>
    <col min="6666" max="6666" width="9" style="1" customWidth="1"/>
    <col min="6667" max="6668" width="8.75" style="1" customWidth="1"/>
    <col min="6669" max="6912" width="7.625" style="1"/>
    <col min="6913" max="6913" width="10.625" style="1" customWidth="1"/>
    <col min="6914" max="6914" width="8.75" style="1" customWidth="1"/>
    <col min="6915" max="6918" width="7.625" style="1"/>
    <col min="6919" max="6919" width="9" style="1" customWidth="1"/>
    <col min="6920" max="6921" width="7.625" style="1"/>
    <col min="6922" max="6922" width="9" style="1" customWidth="1"/>
    <col min="6923" max="6924" width="8.75" style="1" customWidth="1"/>
    <col min="6925" max="7168" width="7.625" style="1"/>
    <col min="7169" max="7169" width="10.625" style="1" customWidth="1"/>
    <col min="7170" max="7170" width="8.75" style="1" customWidth="1"/>
    <col min="7171" max="7174" width="7.625" style="1"/>
    <col min="7175" max="7175" width="9" style="1" customWidth="1"/>
    <col min="7176" max="7177" width="7.625" style="1"/>
    <col min="7178" max="7178" width="9" style="1" customWidth="1"/>
    <col min="7179" max="7180" width="8.75" style="1" customWidth="1"/>
    <col min="7181" max="7424" width="7.625" style="1"/>
    <col min="7425" max="7425" width="10.625" style="1" customWidth="1"/>
    <col min="7426" max="7426" width="8.75" style="1" customWidth="1"/>
    <col min="7427" max="7430" width="7.625" style="1"/>
    <col min="7431" max="7431" width="9" style="1" customWidth="1"/>
    <col min="7432" max="7433" width="7.625" style="1"/>
    <col min="7434" max="7434" width="9" style="1" customWidth="1"/>
    <col min="7435" max="7436" width="8.75" style="1" customWidth="1"/>
    <col min="7437" max="7680" width="7.625" style="1"/>
    <col min="7681" max="7681" width="10.625" style="1" customWidth="1"/>
    <col min="7682" max="7682" width="8.75" style="1" customWidth="1"/>
    <col min="7683" max="7686" width="7.625" style="1"/>
    <col min="7687" max="7687" width="9" style="1" customWidth="1"/>
    <col min="7688" max="7689" width="7.625" style="1"/>
    <col min="7690" max="7690" width="9" style="1" customWidth="1"/>
    <col min="7691" max="7692" width="8.75" style="1" customWidth="1"/>
    <col min="7693" max="7936" width="7.625" style="1"/>
    <col min="7937" max="7937" width="10.625" style="1" customWidth="1"/>
    <col min="7938" max="7938" width="8.75" style="1" customWidth="1"/>
    <col min="7939" max="7942" width="7.625" style="1"/>
    <col min="7943" max="7943" width="9" style="1" customWidth="1"/>
    <col min="7944" max="7945" width="7.625" style="1"/>
    <col min="7946" max="7946" width="9" style="1" customWidth="1"/>
    <col min="7947" max="7948" width="8.75" style="1" customWidth="1"/>
    <col min="7949" max="8192" width="7.625" style="1"/>
    <col min="8193" max="8193" width="10.625" style="1" customWidth="1"/>
    <col min="8194" max="8194" width="8.75" style="1" customWidth="1"/>
    <col min="8195" max="8198" width="7.625" style="1"/>
    <col min="8199" max="8199" width="9" style="1" customWidth="1"/>
    <col min="8200" max="8201" width="7.625" style="1"/>
    <col min="8202" max="8202" width="9" style="1" customWidth="1"/>
    <col min="8203" max="8204" width="8.75" style="1" customWidth="1"/>
    <col min="8205" max="8448" width="7.625" style="1"/>
    <col min="8449" max="8449" width="10.625" style="1" customWidth="1"/>
    <col min="8450" max="8450" width="8.75" style="1" customWidth="1"/>
    <col min="8451" max="8454" width="7.625" style="1"/>
    <col min="8455" max="8455" width="9" style="1" customWidth="1"/>
    <col min="8456" max="8457" width="7.625" style="1"/>
    <col min="8458" max="8458" width="9" style="1" customWidth="1"/>
    <col min="8459" max="8460" width="8.75" style="1" customWidth="1"/>
    <col min="8461" max="8704" width="7.625" style="1"/>
    <col min="8705" max="8705" width="10.625" style="1" customWidth="1"/>
    <col min="8706" max="8706" width="8.75" style="1" customWidth="1"/>
    <col min="8707" max="8710" width="7.625" style="1"/>
    <col min="8711" max="8711" width="9" style="1" customWidth="1"/>
    <col min="8712" max="8713" width="7.625" style="1"/>
    <col min="8714" max="8714" width="9" style="1" customWidth="1"/>
    <col min="8715" max="8716" width="8.75" style="1" customWidth="1"/>
    <col min="8717" max="8960" width="7.625" style="1"/>
    <col min="8961" max="8961" width="10.625" style="1" customWidth="1"/>
    <col min="8962" max="8962" width="8.75" style="1" customWidth="1"/>
    <col min="8963" max="8966" width="7.625" style="1"/>
    <col min="8967" max="8967" width="9" style="1" customWidth="1"/>
    <col min="8968" max="8969" width="7.625" style="1"/>
    <col min="8970" max="8970" width="9" style="1" customWidth="1"/>
    <col min="8971" max="8972" width="8.75" style="1" customWidth="1"/>
    <col min="8973" max="9216" width="7.625" style="1"/>
    <col min="9217" max="9217" width="10.625" style="1" customWidth="1"/>
    <col min="9218" max="9218" width="8.75" style="1" customWidth="1"/>
    <col min="9219" max="9222" width="7.625" style="1"/>
    <col min="9223" max="9223" width="9" style="1" customWidth="1"/>
    <col min="9224" max="9225" width="7.625" style="1"/>
    <col min="9226" max="9226" width="9" style="1" customWidth="1"/>
    <col min="9227" max="9228" width="8.75" style="1" customWidth="1"/>
    <col min="9229" max="9472" width="7.625" style="1"/>
    <col min="9473" max="9473" width="10.625" style="1" customWidth="1"/>
    <col min="9474" max="9474" width="8.75" style="1" customWidth="1"/>
    <col min="9475" max="9478" width="7.625" style="1"/>
    <col min="9479" max="9479" width="9" style="1" customWidth="1"/>
    <col min="9480" max="9481" width="7.625" style="1"/>
    <col min="9482" max="9482" width="9" style="1" customWidth="1"/>
    <col min="9483" max="9484" width="8.75" style="1" customWidth="1"/>
    <col min="9485" max="9728" width="7.625" style="1"/>
    <col min="9729" max="9729" width="10.625" style="1" customWidth="1"/>
    <col min="9730" max="9730" width="8.75" style="1" customWidth="1"/>
    <col min="9731" max="9734" width="7.625" style="1"/>
    <col min="9735" max="9735" width="9" style="1" customWidth="1"/>
    <col min="9736" max="9737" width="7.625" style="1"/>
    <col min="9738" max="9738" width="9" style="1" customWidth="1"/>
    <col min="9739" max="9740" width="8.75" style="1" customWidth="1"/>
    <col min="9741" max="9984" width="7.625" style="1"/>
    <col min="9985" max="9985" width="10.625" style="1" customWidth="1"/>
    <col min="9986" max="9986" width="8.75" style="1" customWidth="1"/>
    <col min="9987" max="9990" width="7.625" style="1"/>
    <col min="9991" max="9991" width="9" style="1" customWidth="1"/>
    <col min="9992" max="9993" width="7.625" style="1"/>
    <col min="9994" max="9994" width="9" style="1" customWidth="1"/>
    <col min="9995" max="9996" width="8.75" style="1" customWidth="1"/>
    <col min="9997" max="10240" width="7.625" style="1"/>
    <col min="10241" max="10241" width="10.625" style="1" customWidth="1"/>
    <col min="10242" max="10242" width="8.75" style="1" customWidth="1"/>
    <col min="10243" max="10246" width="7.625" style="1"/>
    <col min="10247" max="10247" width="9" style="1" customWidth="1"/>
    <col min="10248" max="10249" width="7.625" style="1"/>
    <col min="10250" max="10250" width="9" style="1" customWidth="1"/>
    <col min="10251" max="10252" width="8.75" style="1" customWidth="1"/>
    <col min="10253" max="10496" width="7.625" style="1"/>
    <col min="10497" max="10497" width="10.625" style="1" customWidth="1"/>
    <col min="10498" max="10498" width="8.75" style="1" customWidth="1"/>
    <col min="10499" max="10502" width="7.625" style="1"/>
    <col min="10503" max="10503" width="9" style="1" customWidth="1"/>
    <col min="10504" max="10505" width="7.625" style="1"/>
    <col min="10506" max="10506" width="9" style="1" customWidth="1"/>
    <col min="10507" max="10508" width="8.75" style="1" customWidth="1"/>
    <col min="10509" max="10752" width="7.625" style="1"/>
    <col min="10753" max="10753" width="10.625" style="1" customWidth="1"/>
    <col min="10754" max="10754" width="8.75" style="1" customWidth="1"/>
    <col min="10755" max="10758" width="7.625" style="1"/>
    <col min="10759" max="10759" width="9" style="1" customWidth="1"/>
    <col min="10760" max="10761" width="7.625" style="1"/>
    <col min="10762" max="10762" width="9" style="1" customWidth="1"/>
    <col min="10763" max="10764" width="8.75" style="1" customWidth="1"/>
    <col min="10765" max="11008" width="7.625" style="1"/>
    <col min="11009" max="11009" width="10.625" style="1" customWidth="1"/>
    <col min="11010" max="11010" width="8.75" style="1" customWidth="1"/>
    <col min="11011" max="11014" width="7.625" style="1"/>
    <col min="11015" max="11015" width="9" style="1" customWidth="1"/>
    <col min="11016" max="11017" width="7.625" style="1"/>
    <col min="11018" max="11018" width="9" style="1" customWidth="1"/>
    <col min="11019" max="11020" width="8.75" style="1" customWidth="1"/>
    <col min="11021" max="11264" width="7.625" style="1"/>
    <col min="11265" max="11265" width="10.625" style="1" customWidth="1"/>
    <col min="11266" max="11266" width="8.75" style="1" customWidth="1"/>
    <col min="11267" max="11270" width="7.625" style="1"/>
    <col min="11271" max="11271" width="9" style="1" customWidth="1"/>
    <col min="11272" max="11273" width="7.625" style="1"/>
    <col min="11274" max="11274" width="9" style="1" customWidth="1"/>
    <col min="11275" max="11276" width="8.75" style="1" customWidth="1"/>
    <col min="11277" max="11520" width="7.625" style="1"/>
    <col min="11521" max="11521" width="10.625" style="1" customWidth="1"/>
    <col min="11522" max="11522" width="8.75" style="1" customWidth="1"/>
    <col min="11523" max="11526" width="7.625" style="1"/>
    <col min="11527" max="11527" width="9" style="1" customWidth="1"/>
    <col min="11528" max="11529" width="7.625" style="1"/>
    <col min="11530" max="11530" width="9" style="1" customWidth="1"/>
    <col min="11531" max="11532" width="8.75" style="1" customWidth="1"/>
    <col min="11533" max="11776" width="7.625" style="1"/>
    <col min="11777" max="11777" width="10.625" style="1" customWidth="1"/>
    <col min="11778" max="11778" width="8.75" style="1" customWidth="1"/>
    <col min="11779" max="11782" width="7.625" style="1"/>
    <col min="11783" max="11783" width="9" style="1" customWidth="1"/>
    <col min="11784" max="11785" width="7.625" style="1"/>
    <col min="11786" max="11786" width="9" style="1" customWidth="1"/>
    <col min="11787" max="11788" width="8.75" style="1" customWidth="1"/>
    <col min="11789" max="12032" width="7.625" style="1"/>
    <col min="12033" max="12033" width="10.625" style="1" customWidth="1"/>
    <col min="12034" max="12034" width="8.75" style="1" customWidth="1"/>
    <col min="12035" max="12038" width="7.625" style="1"/>
    <col min="12039" max="12039" width="9" style="1" customWidth="1"/>
    <col min="12040" max="12041" width="7.625" style="1"/>
    <col min="12042" max="12042" width="9" style="1" customWidth="1"/>
    <col min="12043" max="12044" width="8.75" style="1" customWidth="1"/>
    <col min="12045" max="12288" width="7.625" style="1"/>
    <col min="12289" max="12289" width="10.625" style="1" customWidth="1"/>
    <col min="12290" max="12290" width="8.75" style="1" customWidth="1"/>
    <col min="12291" max="12294" width="7.625" style="1"/>
    <col min="12295" max="12295" width="9" style="1" customWidth="1"/>
    <col min="12296" max="12297" width="7.625" style="1"/>
    <col min="12298" max="12298" width="9" style="1" customWidth="1"/>
    <col min="12299" max="12300" width="8.75" style="1" customWidth="1"/>
    <col min="12301" max="12544" width="7.625" style="1"/>
    <col min="12545" max="12545" width="10.625" style="1" customWidth="1"/>
    <col min="12546" max="12546" width="8.75" style="1" customWidth="1"/>
    <col min="12547" max="12550" width="7.625" style="1"/>
    <col min="12551" max="12551" width="9" style="1" customWidth="1"/>
    <col min="12552" max="12553" width="7.625" style="1"/>
    <col min="12554" max="12554" width="9" style="1" customWidth="1"/>
    <col min="12555" max="12556" width="8.75" style="1" customWidth="1"/>
    <col min="12557" max="12800" width="7.625" style="1"/>
    <col min="12801" max="12801" width="10.625" style="1" customWidth="1"/>
    <col min="12802" max="12802" width="8.75" style="1" customWidth="1"/>
    <col min="12803" max="12806" width="7.625" style="1"/>
    <col min="12807" max="12807" width="9" style="1" customWidth="1"/>
    <col min="12808" max="12809" width="7.625" style="1"/>
    <col min="12810" max="12810" width="9" style="1" customWidth="1"/>
    <col min="12811" max="12812" width="8.75" style="1" customWidth="1"/>
    <col min="12813" max="13056" width="7.625" style="1"/>
    <col min="13057" max="13057" width="10.625" style="1" customWidth="1"/>
    <col min="13058" max="13058" width="8.75" style="1" customWidth="1"/>
    <col min="13059" max="13062" width="7.625" style="1"/>
    <col min="13063" max="13063" width="9" style="1" customWidth="1"/>
    <col min="13064" max="13065" width="7.625" style="1"/>
    <col min="13066" max="13066" width="9" style="1" customWidth="1"/>
    <col min="13067" max="13068" width="8.75" style="1" customWidth="1"/>
    <col min="13069" max="13312" width="7.625" style="1"/>
    <col min="13313" max="13313" width="10.625" style="1" customWidth="1"/>
    <col min="13314" max="13314" width="8.75" style="1" customWidth="1"/>
    <col min="13315" max="13318" width="7.625" style="1"/>
    <col min="13319" max="13319" width="9" style="1" customWidth="1"/>
    <col min="13320" max="13321" width="7.625" style="1"/>
    <col min="13322" max="13322" width="9" style="1" customWidth="1"/>
    <col min="13323" max="13324" width="8.75" style="1" customWidth="1"/>
    <col min="13325" max="13568" width="7.625" style="1"/>
    <col min="13569" max="13569" width="10.625" style="1" customWidth="1"/>
    <col min="13570" max="13570" width="8.75" style="1" customWidth="1"/>
    <col min="13571" max="13574" width="7.625" style="1"/>
    <col min="13575" max="13575" width="9" style="1" customWidth="1"/>
    <col min="13576" max="13577" width="7.625" style="1"/>
    <col min="13578" max="13578" width="9" style="1" customWidth="1"/>
    <col min="13579" max="13580" width="8.75" style="1" customWidth="1"/>
    <col min="13581" max="13824" width="7.625" style="1"/>
    <col min="13825" max="13825" width="10.625" style="1" customWidth="1"/>
    <col min="13826" max="13826" width="8.75" style="1" customWidth="1"/>
    <col min="13827" max="13830" width="7.625" style="1"/>
    <col min="13831" max="13831" width="9" style="1" customWidth="1"/>
    <col min="13832" max="13833" width="7.625" style="1"/>
    <col min="13834" max="13834" width="9" style="1" customWidth="1"/>
    <col min="13835" max="13836" width="8.75" style="1" customWidth="1"/>
    <col min="13837" max="14080" width="7.625" style="1"/>
    <col min="14081" max="14081" width="10.625" style="1" customWidth="1"/>
    <col min="14082" max="14082" width="8.75" style="1" customWidth="1"/>
    <col min="14083" max="14086" width="7.625" style="1"/>
    <col min="14087" max="14087" width="9" style="1" customWidth="1"/>
    <col min="14088" max="14089" width="7.625" style="1"/>
    <col min="14090" max="14090" width="9" style="1" customWidth="1"/>
    <col min="14091" max="14092" width="8.75" style="1" customWidth="1"/>
    <col min="14093" max="14336" width="7.625" style="1"/>
    <col min="14337" max="14337" width="10.625" style="1" customWidth="1"/>
    <col min="14338" max="14338" width="8.75" style="1" customWidth="1"/>
    <col min="14339" max="14342" width="7.625" style="1"/>
    <col min="14343" max="14343" width="9" style="1" customWidth="1"/>
    <col min="14344" max="14345" width="7.625" style="1"/>
    <col min="14346" max="14346" width="9" style="1" customWidth="1"/>
    <col min="14347" max="14348" width="8.75" style="1" customWidth="1"/>
    <col min="14349" max="14592" width="7.625" style="1"/>
    <col min="14593" max="14593" width="10.625" style="1" customWidth="1"/>
    <col min="14594" max="14594" width="8.75" style="1" customWidth="1"/>
    <col min="14595" max="14598" width="7.625" style="1"/>
    <col min="14599" max="14599" width="9" style="1" customWidth="1"/>
    <col min="14600" max="14601" width="7.625" style="1"/>
    <col min="14602" max="14602" width="9" style="1" customWidth="1"/>
    <col min="14603" max="14604" width="8.75" style="1" customWidth="1"/>
    <col min="14605" max="14848" width="7.625" style="1"/>
    <col min="14849" max="14849" width="10.625" style="1" customWidth="1"/>
    <col min="14850" max="14850" width="8.75" style="1" customWidth="1"/>
    <col min="14851" max="14854" width="7.625" style="1"/>
    <col min="14855" max="14855" width="9" style="1" customWidth="1"/>
    <col min="14856" max="14857" width="7.625" style="1"/>
    <col min="14858" max="14858" width="9" style="1" customWidth="1"/>
    <col min="14859" max="14860" width="8.75" style="1" customWidth="1"/>
    <col min="14861" max="15104" width="7.625" style="1"/>
    <col min="15105" max="15105" width="10.625" style="1" customWidth="1"/>
    <col min="15106" max="15106" width="8.75" style="1" customWidth="1"/>
    <col min="15107" max="15110" width="7.625" style="1"/>
    <col min="15111" max="15111" width="9" style="1" customWidth="1"/>
    <col min="15112" max="15113" width="7.625" style="1"/>
    <col min="15114" max="15114" width="9" style="1" customWidth="1"/>
    <col min="15115" max="15116" width="8.75" style="1" customWidth="1"/>
    <col min="15117" max="15360" width="7.625" style="1"/>
    <col min="15361" max="15361" width="10.625" style="1" customWidth="1"/>
    <col min="15362" max="15362" width="8.75" style="1" customWidth="1"/>
    <col min="15363" max="15366" width="7.625" style="1"/>
    <col min="15367" max="15367" width="9" style="1" customWidth="1"/>
    <col min="15368" max="15369" width="7.625" style="1"/>
    <col min="15370" max="15370" width="9" style="1" customWidth="1"/>
    <col min="15371" max="15372" width="8.75" style="1" customWidth="1"/>
    <col min="15373" max="15616" width="7.625" style="1"/>
    <col min="15617" max="15617" width="10.625" style="1" customWidth="1"/>
    <col min="15618" max="15618" width="8.75" style="1" customWidth="1"/>
    <col min="15619" max="15622" width="7.625" style="1"/>
    <col min="15623" max="15623" width="9" style="1" customWidth="1"/>
    <col min="15624" max="15625" width="7.625" style="1"/>
    <col min="15626" max="15626" width="9" style="1" customWidth="1"/>
    <col min="15627" max="15628" width="8.75" style="1" customWidth="1"/>
    <col min="15629" max="15872" width="7.625" style="1"/>
    <col min="15873" max="15873" width="10.625" style="1" customWidth="1"/>
    <col min="15874" max="15874" width="8.75" style="1" customWidth="1"/>
    <col min="15875" max="15878" width="7.625" style="1"/>
    <col min="15879" max="15879" width="9" style="1" customWidth="1"/>
    <col min="15880" max="15881" width="7.625" style="1"/>
    <col min="15882" max="15882" width="9" style="1" customWidth="1"/>
    <col min="15883" max="15884" width="8.75" style="1" customWidth="1"/>
    <col min="15885" max="16128" width="7.625" style="1"/>
    <col min="16129" max="16129" width="10.625" style="1" customWidth="1"/>
    <col min="16130" max="16130" width="8.75" style="1" customWidth="1"/>
    <col min="16131" max="16134" width="7.625" style="1"/>
    <col min="16135" max="16135" width="9" style="1" customWidth="1"/>
    <col min="16136" max="16137" width="7.625" style="1"/>
    <col min="16138" max="16138" width="9" style="1" customWidth="1"/>
    <col min="16139" max="16140" width="8.75" style="1" customWidth="1"/>
    <col min="16141" max="16384" width="7.625" style="1"/>
  </cols>
  <sheetData>
    <row r="1" spans="1:17" ht="18" customHeight="1">
      <c r="A1" s="1" t="s">
        <v>71</v>
      </c>
      <c r="E1" s="2" t="s">
        <v>72</v>
      </c>
      <c r="I1" s="1" t="s">
        <v>73</v>
      </c>
    </row>
    <row r="2" spans="1:17" ht="15" customHeight="1" thickBot="1">
      <c r="Q2" s="3" t="s">
        <v>2</v>
      </c>
    </row>
    <row r="3" spans="1:17" s="6" customFormat="1" ht="15" customHeight="1">
      <c r="A3" s="4"/>
      <c r="B3" s="5"/>
      <c r="C3" s="55" t="s">
        <v>74</v>
      </c>
      <c r="D3" s="56"/>
      <c r="E3" s="56"/>
      <c r="F3" s="56"/>
      <c r="G3" s="56"/>
      <c r="H3" s="56"/>
      <c r="I3" s="56"/>
      <c r="J3" s="57"/>
      <c r="K3" s="55" t="s">
        <v>75</v>
      </c>
      <c r="L3" s="56"/>
      <c r="M3" s="56"/>
      <c r="N3" s="56"/>
      <c r="O3" s="56"/>
      <c r="P3" s="56"/>
      <c r="Q3" s="58"/>
    </row>
    <row r="4" spans="1:17" s="6" customFormat="1" ht="15" customHeight="1">
      <c r="A4" s="7"/>
      <c r="B4" s="34" t="s">
        <v>5</v>
      </c>
      <c r="C4" s="59" t="s">
        <v>76</v>
      </c>
      <c r="D4" s="60"/>
      <c r="E4" s="60"/>
      <c r="F4" s="61"/>
      <c r="G4" s="59" t="s">
        <v>77</v>
      </c>
      <c r="H4" s="60"/>
      <c r="I4" s="60"/>
      <c r="J4" s="61"/>
      <c r="K4" s="11"/>
      <c r="L4" s="11"/>
      <c r="M4" s="11" t="s">
        <v>78</v>
      </c>
      <c r="N4" s="11" t="s">
        <v>79</v>
      </c>
      <c r="O4" s="11"/>
      <c r="P4" s="11" t="s">
        <v>80</v>
      </c>
      <c r="Q4" s="12"/>
    </row>
    <row r="5" spans="1:17" s="6" customFormat="1" ht="15" customHeight="1" thickBot="1">
      <c r="A5" s="35"/>
      <c r="B5" s="36"/>
      <c r="C5" s="37" t="s">
        <v>81</v>
      </c>
      <c r="D5" s="37" t="s">
        <v>82</v>
      </c>
      <c r="E5" s="37" t="s">
        <v>83</v>
      </c>
      <c r="F5" s="37" t="s">
        <v>84</v>
      </c>
      <c r="G5" s="37" t="s">
        <v>85</v>
      </c>
      <c r="H5" s="37" t="s">
        <v>86</v>
      </c>
      <c r="I5" s="37" t="s">
        <v>87</v>
      </c>
      <c r="J5" s="37" t="s">
        <v>88</v>
      </c>
      <c r="K5" s="37" t="s">
        <v>15</v>
      </c>
      <c r="L5" s="37" t="s">
        <v>16</v>
      </c>
      <c r="M5" s="37" t="s">
        <v>89</v>
      </c>
      <c r="N5" s="37" t="s">
        <v>89</v>
      </c>
      <c r="O5" s="37" t="s">
        <v>90</v>
      </c>
      <c r="P5" s="37" t="s">
        <v>91</v>
      </c>
      <c r="Q5" s="38" t="s">
        <v>14</v>
      </c>
    </row>
    <row r="6" spans="1:17" ht="15" customHeight="1">
      <c r="A6" s="39" t="s">
        <v>6</v>
      </c>
      <c r="B6" s="40">
        <f>+C6+G6</f>
        <v>92607</v>
      </c>
      <c r="C6" s="41">
        <f>SUM(D6:F6)</f>
        <v>0</v>
      </c>
      <c r="D6" s="41">
        <v>0</v>
      </c>
      <c r="E6" s="41">
        <v>0</v>
      </c>
      <c r="F6" s="41">
        <v>0</v>
      </c>
      <c r="G6" s="41">
        <f>SUM(H6:J6)</f>
        <v>92607</v>
      </c>
      <c r="H6" s="41">
        <v>25090</v>
      </c>
      <c r="I6" s="41">
        <v>157</v>
      </c>
      <c r="J6" s="41">
        <v>67360</v>
      </c>
      <c r="K6" s="41">
        <v>72684</v>
      </c>
      <c r="L6" s="41">
        <f>SUM(M6:Q6)</f>
        <v>19923</v>
      </c>
      <c r="M6" s="41">
        <v>0</v>
      </c>
      <c r="N6" s="41">
        <v>6123</v>
      </c>
      <c r="O6" s="41">
        <v>13411</v>
      </c>
      <c r="P6" s="41">
        <v>0</v>
      </c>
      <c r="Q6" s="42">
        <v>389</v>
      </c>
    </row>
    <row r="7" spans="1:17" ht="15" customHeight="1">
      <c r="A7" s="43" t="s">
        <v>7</v>
      </c>
      <c r="B7" s="44">
        <f>+C7+G7</f>
        <v>1803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1803</v>
      </c>
      <c r="H7" s="45">
        <v>358</v>
      </c>
      <c r="I7" s="45">
        <v>0</v>
      </c>
      <c r="J7" s="45">
        <v>1445</v>
      </c>
      <c r="K7" s="45">
        <v>1152</v>
      </c>
      <c r="L7" s="45">
        <f>SUM(M7:Q7)</f>
        <v>651</v>
      </c>
      <c r="M7" s="45">
        <v>0</v>
      </c>
      <c r="N7" s="45">
        <v>0</v>
      </c>
      <c r="O7" s="45">
        <v>651</v>
      </c>
      <c r="P7" s="45">
        <v>0</v>
      </c>
      <c r="Q7" s="46">
        <v>0</v>
      </c>
    </row>
    <row r="8" spans="1:17" ht="15" customHeight="1">
      <c r="A8" s="43" t="s">
        <v>8</v>
      </c>
      <c r="B8" s="44">
        <f t="shared" ref="B8:B17" si="0">+C8+G8</f>
        <v>2466</v>
      </c>
      <c r="C8" s="45">
        <f t="shared" ref="C8:C19" si="1">SUM(D8:F8)</f>
        <v>0</v>
      </c>
      <c r="D8" s="45">
        <v>0</v>
      </c>
      <c r="E8" s="45">
        <v>0</v>
      </c>
      <c r="F8" s="45">
        <v>0</v>
      </c>
      <c r="G8" s="45">
        <f t="shared" ref="G8:G19" si="2">SUM(H8:J8)</f>
        <v>2466</v>
      </c>
      <c r="H8" s="45">
        <v>2090</v>
      </c>
      <c r="I8" s="45">
        <v>0</v>
      </c>
      <c r="J8" s="45">
        <v>376</v>
      </c>
      <c r="K8" s="45">
        <v>217</v>
      </c>
      <c r="L8" s="45">
        <f t="shared" ref="L8:L17" si="3">SUM(M8:Q8)</f>
        <v>2249</v>
      </c>
      <c r="M8" s="45">
        <v>0</v>
      </c>
      <c r="N8" s="45">
        <v>0</v>
      </c>
      <c r="O8" s="45">
        <v>2249</v>
      </c>
      <c r="P8" s="45">
        <v>0</v>
      </c>
      <c r="Q8" s="46">
        <v>0</v>
      </c>
    </row>
    <row r="9" spans="1:17" ht="15" customHeight="1">
      <c r="A9" s="43" t="s">
        <v>9</v>
      </c>
      <c r="B9" s="44">
        <f t="shared" si="0"/>
        <v>13509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13509</v>
      </c>
      <c r="H9" s="45">
        <v>13126</v>
      </c>
      <c r="I9" s="45">
        <v>0</v>
      </c>
      <c r="J9" s="45">
        <v>383</v>
      </c>
      <c r="K9" s="45">
        <v>359</v>
      </c>
      <c r="L9" s="45">
        <f t="shared" si="3"/>
        <v>13150</v>
      </c>
      <c r="M9" s="45">
        <v>11</v>
      </c>
      <c r="N9" s="45">
        <v>0</v>
      </c>
      <c r="O9" s="45">
        <v>12820</v>
      </c>
      <c r="P9" s="45">
        <v>0</v>
      </c>
      <c r="Q9" s="46">
        <v>319</v>
      </c>
    </row>
    <row r="10" spans="1:17" ht="15" customHeight="1">
      <c r="A10" s="43" t="s">
        <v>10</v>
      </c>
      <c r="B10" s="44">
        <f t="shared" si="0"/>
        <v>11922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11922</v>
      </c>
      <c r="H10" s="45">
        <v>11922</v>
      </c>
      <c r="I10" s="45">
        <v>0</v>
      </c>
      <c r="J10" s="45">
        <v>0</v>
      </c>
      <c r="K10" s="45">
        <v>133</v>
      </c>
      <c r="L10" s="45">
        <f t="shared" si="3"/>
        <v>11789</v>
      </c>
      <c r="M10" s="45">
        <v>0</v>
      </c>
      <c r="N10" s="45">
        <v>0</v>
      </c>
      <c r="O10" s="45">
        <v>11789</v>
      </c>
      <c r="P10" s="45">
        <v>0</v>
      </c>
      <c r="Q10" s="46">
        <v>0</v>
      </c>
    </row>
    <row r="11" spans="1:17" ht="15" customHeight="1">
      <c r="A11" s="43" t="s">
        <v>11</v>
      </c>
      <c r="B11" s="44">
        <f t="shared" si="0"/>
        <v>11587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11587</v>
      </c>
      <c r="H11" s="45">
        <v>10106</v>
      </c>
      <c r="I11" s="45">
        <v>0</v>
      </c>
      <c r="J11" s="45">
        <v>1481</v>
      </c>
      <c r="K11" s="45">
        <v>2782</v>
      </c>
      <c r="L11" s="45">
        <f t="shared" si="3"/>
        <v>8805</v>
      </c>
      <c r="M11" s="45">
        <v>0</v>
      </c>
      <c r="N11" s="45">
        <v>0</v>
      </c>
      <c r="O11" s="45">
        <v>8805</v>
      </c>
      <c r="P11" s="45">
        <v>0</v>
      </c>
      <c r="Q11" s="46">
        <v>0</v>
      </c>
    </row>
    <row r="12" spans="1:17" ht="15" customHeight="1">
      <c r="A12" s="43" t="s">
        <v>92</v>
      </c>
      <c r="B12" s="44">
        <f t="shared" si="0"/>
        <v>2078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2078</v>
      </c>
      <c r="H12" s="45">
        <v>802</v>
      </c>
      <c r="I12" s="45">
        <v>272</v>
      </c>
      <c r="J12" s="45">
        <v>1004</v>
      </c>
      <c r="K12" s="45">
        <v>888</v>
      </c>
      <c r="L12" s="45">
        <f t="shared" si="3"/>
        <v>1190</v>
      </c>
      <c r="M12" s="45">
        <v>0</v>
      </c>
      <c r="N12" s="45">
        <v>0</v>
      </c>
      <c r="O12" s="45">
        <v>1190</v>
      </c>
      <c r="P12" s="45">
        <v>0</v>
      </c>
      <c r="Q12" s="46">
        <v>0</v>
      </c>
    </row>
    <row r="13" spans="1:17" ht="15" customHeight="1">
      <c r="A13" s="43" t="s">
        <v>93</v>
      </c>
      <c r="B13" s="44">
        <f t="shared" si="0"/>
        <v>10139</v>
      </c>
      <c r="C13" s="45">
        <f t="shared" si="1"/>
        <v>9616</v>
      </c>
      <c r="D13" s="45">
        <v>0</v>
      </c>
      <c r="E13" s="45">
        <v>0</v>
      </c>
      <c r="F13" s="45">
        <v>9616</v>
      </c>
      <c r="G13" s="45">
        <f t="shared" si="2"/>
        <v>523</v>
      </c>
      <c r="H13" s="45">
        <v>77</v>
      </c>
      <c r="I13" s="45">
        <v>434</v>
      </c>
      <c r="J13" s="45">
        <v>12</v>
      </c>
      <c r="K13" s="45">
        <v>264</v>
      </c>
      <c r="L13" s="45">
        <f t="shared" si="3"/>
        <v>9875</v>
      </c>
      <c r="M13" s="45">
        <v>0</v>
      </c>
      <c r="N13" s="45">
        <v>9545</v>
      </c>
      <c r="O13" s="45">
        <v>286</v>
      </c>
      <c r="P13" s="45">
        <v>44</v>
      </c>
      <c r="Q13" s="46">
        <v>0</v>
      </c>
    </row>
    <row r="14" spans="1:17" ht="15" customHeight="1">
      <c r="A14" s="43" t="s">
        <v>14</v>
      </c>
      <c r="B14" s="44">
        <f t="shared" si="0"/>
        <v>7932</v>
      </c>
      <c r="C14" s="45">
        <f t="shared" si="1"/>
        <v>73</v>
      </c>
      <c r="D14" s="45">
        <v>12</v>
      </c>
      <c r="E14" s="45">
        <v>16</v>
      </c>
      <c r="F14" s="45">
        <v>45</v>
      </c>
      <c r="G14" s="45">
        <f t="shared" si="2"/>
        <v>7859</v>
      </c>
      <c r="H14" s="45">
        <v>7114</v>
      </c>
      <c r="I14" s="45">
        <v>678</v>
      </c>
      <c r="J14" s="45">
        <v>67</v>
      </c>
      <c r="K14" s="45">
        <v>227</v>
      </c>
      <c r="L14" s="45">
        <f t="shared" si="3"/>
        <v>7705</v>
      </c>
      <c r="M14" s="45">
        <v>0</v>
      </c>
      <c r="N14" s="45">
        <v>15</v>
      </c>
      <c r="O14" s="45">
        <v>7391</v>
      </c>
      <c r="P14" s="45">
        <v>0</v>
      </c>
      <c r="Q14" s="46">
        <v>299</v>
      </c>
    </row>
    <row r="15" spans="1:17" ht="15" customHeight="1">
      <c r="A15" s="43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</row>
    <row r="16" spans="1:17" ht="15" customHeight="1">
      <c r="A16" s="43" t="s">
        <v>94</v>
      </c>
      <c r="B16" s="44">
        <f t="shared" si="0"/>
        <v>94410</v>
      </c>
      <c r="C16" s="45">
        <f t="shared" si="1"/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 t="shared" si="2"/>
        <v>94410</v>
      </c>
      <c r="H16" s="45">
        <f>SUM(H6:H7)</f>
        <v>25448</v>
      </c>
      <c r="I16" s="45">
        <f>SUM(I6:I7)</f>
        <v>157</v>
      </c>
      <c r="J16" s="45">
        <f>SUM(J6:J7)</f>
        <v>68805</v>
      </c>
      <c r="K16" s="45">
        <f>SUM(K6:K7)</f>
        <v>73836</v>
      </c>
      <c r="L16" s="45">
        <f t="shared" si="3"/>
        <v>20574</v>
      </c>
      <c r="M16" s="45">
        <f>SUM(M6:M7)</f>
        <v>0</v>
      </c>
      <c r="N16" s="45">
        <f>SUM(N6:N7)</f>
        <v>6123</v>
      </c>
      <c r="O16" s="45">
        <f>SUM(O6:O7)</f>
        <v>14062</v>
      </c>
      <c r="P16" s="45">
        <f>SUM(P6:P7)</f>
        <v>0</v>
      </c>
      <c r="Q16" s="46">
        <f>SUM(Q6:Q7)</f>
        <v>389</v>
      </c>
    </row>
    <row r="17" spans="1:17" ht="15" customHeight="1">
      <c r="A17" s="43" t="s">
        <v>95</v>
      </c>
      <c r="B17" s="44">
        <f t="shared" si="0"/>
        <v>59633</v>
      </c>
      <c r="C17" s="45">
        <f t="shared" si="1"/>
        <v>9689</v>
      </c>
      <c r="D17" s="45">
        <f>SUM(D8:D14)</f>
        <v>12</v>
      </c>
      <c r="E17" s="45">
        <f>SUM(E8:E14)</f>
        <v>16</v>
      </c>
      <c r="F17" s="45">
        <f>SUM(F8:F14)</f>
        <v>9661</v>
      </c>
      <c r="G17" s="45">
        <f t="shared" si="2"/>
        <v>49944</v>
      </c>
      <c r="H17" s="45">
        <f>SUM(H8:H14)</f>
        <v>45237</v>
      </c>
      <c r="I17" s="45">
        <f>SUM(I8:I14)</f>
        <v>1384</v>
      </c>
      <c r="J17" s="45">
        <f>SUM(J8:J14)</f>
        <v>3323</v>
      </c>
      <c r="K17" s="45">
        <f>SUM(K8:K14)</f>
        <v>4870</v>
      </c>
      <c r="L17" s="45">
        <f t="shared" si="3"/>
        <v>54763</v>
      </c>
      <c r="M17" s="45">
        <f>SUM(M8:M14)</f>
        <v>11</v>
      </c>
      <c r="N17" s="45">
        <f>SUM(N8:N14)</f>
        <v>9560</v>
      </c>
      <c r="O17" s="45">
        <f>SUM(O8:O14)</f>
        <v>44530</v>
      </c>
      <c r="P17" s="45">
        <f>SUM(P8:P14)</f>
        <v>44</v>
      </c>
      <c r="Q17" s="46">
        <f>SUM(Q8:Q14)</f>
        <v>618</v>
      </c>
    </row>
    <row r="18" spans="1:17" ht="15" customHeight="1">
      <c r="A18" s="47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0"/>
    </row>
    <row r="19" spans="1:17" ht="15" customHeight="1" thickBot="1">
      <c r="A19" s="51" t="s">
        <v>5</v>
      </c>
      <c r="B19" s="52">
        <f>+C19+G19</f>
        <v>154043</v>
      </c>
      <c r="C19" s="53">
        <f t="shared" si="1"/>
        <v>9689</v>
      </c>
      <c r="D19" s="52">
        <f>SUM(D16:D17)</f>
        <v>12</v>
      </c>
      <c r="E19" s="52">
        <f>SUM(E16:E17)</f>
        <v>16</v>
      </c>
      <c r="F19" s="52">
        <f>SUM(F16:F17)</f>
        <v>9661</v>
      </c>
      <c r="G19" s="53">
        <f t="shared" si="2"/>
        <v>144354</v>
      </c>
      <c r="H19" s="52">
        <f>SUM(H16:H17)</f>
        <v>70685</v>
      </c>
      <c r="I19" s="52">
        <f>SUM(I16:I17)</f>
        <v>1541</v>
      </c>
      <c r="J19" s="52">
        <f>SUM(J16:J17)</f>
        <v>72128</v>
      </c>
      <c r="K19" s="53">
        <f>SUM(K16:K17)</f>
        <v>78706</v>
      </c>
      <c r="L19" s="52">
        <f>SUM(M19:Q19)</f>
        <v>75337</v>
      </c>
      <c r="M19" s="52">
        <f>SUM(M16:M17)</f>
        <v>11</v>
      </c>
      <c r="N19" s="52">
        <f>SUM(N16:N17)</f>
        <v>15683</v>
      </c>
      <c r="O19" s="52">
        <f>SUM(O16:O17)</f>
        <v>58592</v>
      </c>
      <c r="P19" s="52">
        <f>SUM(P16:P17)</f>
        <v>44</v>
      </c>
      <c r="Q19" s="54">
        <f>SUM(Q16:Q17)</f>
        <v>1007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J23" sqref="J23"/>
    </sheetView>
  </sheetViews>
  <sheetFormatPr defaultColWidth="7.625" defaultRowHeight="15" customHeight="1"/>
  <cols>
    <col min="1" max="1" width="10.625" style="1" customWidth="1"/>
    <col min="2" max="2" width="8.5" style="1" customWidth="1"/>
    <col min="3" max="6" width="7.625" style="1"/>
    <col min="7" max="7" width="9.625" style="1" customWidth="1"/>
    <col min="8" max="9" width="7.625" style="1"/>
    <col min="10" max="10" width="9" style="1" customWidth="1"/>
    <col min="11" max="11" width="8.5" style="1" customWidth="1"/>
    <col min="12" max="12" width="8.625" style="1" customWidth="1"/>
    <col min="13" max="15" width="7.625" style="1"/>
    <col min="16" max="16" width="7" style="1" customWidth="1"/>
    <col min="17" max="256" width="7.625" style="1"/>
    <col min="257" max="257" width="10.625" style="1" customWidth="1"/>
    <col min="258" max="258" width="8.5" style="1" customWidth="1"/>
    <col min="259" max="262" width="7.625" style="1"/>
    <col min="263" max="263" width="9.625" style="1" customWidth="1"/>
    <col min="264" max="265" width="7.625" style="1"/>
    <col min="266" max="266" width="9" style="1" customWidth="1"/>
    <col min="267" max="267" width="8.5" style="1" customWidth="1"/>
    <col min="268" max="268" width="8.125" style="1" customWidth="1"/>
    <col min="269" max="512" width="7.625" style="1"/>
    <col min="513" max="513" width="10.625" style="1" customWidth="1"/>
    <col min="514" max="514" width="8.5" style="1" customWidth="1"/>
    <col min="515" max="518" width="7.625" style="1"/>
    <col min="519" max="519" width="9.625" style="1" customWidth="1"/>
    <col min="520" max="521" width="7.625" style="1"/>
    <col min="522" max="522" width="9" style="1" customWidth="1"/>
    <col min="523" max="523" width="8.5" style="1" customWidth="1"/>
    <col min="524" max="524" width="8.125" style="1" customWidth="1"/>
    <col min="525" max="768" width="7.625" style="1"/>
    <col min="769" max="769" width="10.625" style="1" customWidth="1"/>
    <col min="770" max="770" width="8.5" style="1" customWidth="1"/>
    <col min="771" max="774" width="7.625" style="1"/>
    <col min="775" max="775" width="9.625" style="1" customWidth="1"/>
    <col min="776" max="777" width="7.625" style="1"/>
    <col min="778" max="778" width="9" style="1" customWidth="1"/>
    <col min="779" max="779" width="8.5" style="1" customWidth="1"/>
    <col min="780" max="780" width="8.125" style="1" customWidth="1"/>
    <col min="781" max="1024" width="7.625" style="1"/>
    <col min="1025" max="1025" width="10.625" style="1" customWidth="1"/>
    <col min="1026" max="1026" width="8.5" style="1" customWidth="1"/>
    <col min="1027" max="1030" width="7.625" style="1"/>
    <col min="1031" max="1031" width="9.625" style="1" customWidth="1"/>
    <col min="1032" max="1033" width="7.625" style="1"/>
    <col min="1034" max="1034" width="9" style="1" customWidth="1"/>
    <col min="1035" max="1035" width="8.5" style="1" customWidth="1"/>
    <col min="1036" max="1036" width="8.125" style="1" customWidth="1"/>
    <col min="1037" max="1280" width="7.625" style="1"/>
    <col min="1281" max="1281" width="10.625" style="1" customWidth="1"/>
    <col min="1282" max="1282" width="8.5" style="1" customWidth="1"/>
    <col min="1283" max="1286" width="7.625" style="1"/>
    <col min="1287" max="1287" width="9.625" style="1" customWidth="1"/>
    <col min="1288" max="1289" width="7.625" style="1"/>
    <col min="1290" max="1290" width="9" style="1" customWidth="1"/>
    <col min="1291" max="1291" width="8.5" style="1" customWidth="1"/>
    <col min="1292" max="1292" width="8.125" style="1" customWidth="1"/>
    <col min="1293" max="1536" width="7.625" style="1"/>
    <col min="1537" max="1537" width="10.625" style="1" customWidth="1"/>
    <col min="1538" max="1538" width="8.5" style="1" customWidth="1"/>
    <col min="1539" max="1542" width="7.625" style="1"/>
    <col min="1543" max="1543" width="9.625" style="1" customWidth="1"/>
    <col min="1544" max="1545" width="7.625" style="1"/>
    <col min="1546" max="1546" width="9" style="1" customWidth="1"/>
    <col min="1547" max="1547" width="8.5" style="1" customWidth="1"/>
    <col min="1548" max="1548" width="8.125" style="1" customWidth="1"/>
    <col min="1549" max="1792" width="7.625" style="1"/>
    <col min="1793" max="1793" width="10.625" style="1" customWidth="1"/>
    <col min="1794" max="1794" width="8.5" style="1" customWidth="1"/>
    <col min="1795" max="1798" width="7.625" style="1"/>
    <col min="1799" max="1799" width="9.625" style="1" customWidth="1"/>
    <col min="1800" max="1801" width="7.625" style="1"/>
    <col min="1802" max="1802" width="9" style="1" customWidth="1"/>
    <col min="1803" max="1803" width="8.5" style="1" customWidth="1"/>
    <col min="1804" max="1804" width="8.125" style="1" customWidth="1"/>
    <col min="1805" max="2048" width="7.625" style="1"/>
    <col min="2049" max="2049" width="10.625" style="1" customWidth="1"/>
    <col min="2050" max="2050" width="8.5" style="1" customWidth="1"/>
    <col min="2051" max="2054" width="7.625" style="1"/>
    <col min="2055" max="2055" width="9.625" style="1" customWidth="1"/>
    <col min="2056" max="2057" width="7.625" style="1"/>
    <col min="2058" max="2058" width="9" style="1" customWidth="1"/>
    <col min="2059" max="2059" width="8.5" style="1" customWidth="1"/>
    <col min="2060" max="2060" width="8.125" style="1" customWidth="1"/>
    <col min="2061" max="2304" width="7.625" style="1"/>
    <col min="2305" max="2305" width="10.625" style="1" customWidth="1"/>
    <col min="2306" max="2306" width="8.5" style="1" customWidth="1"/>
    <col min="2307" max="2310" width="7.625" style="1"/>
    <col min="2311" max="2311" width="9.625" style="1" customWidth="1"/>
    <col min="2312" max="2313" width="7.625" style="1"/>
    <col min="2314" max="2314" width="9" style="1" customWidth="1"/>
    <col min="2315" max="2315" width="8.5" style="1" customWidth="1"/>
    <col min="2316" max="2316" width="8.125" style="1" customWidth="1"/>
    <col min="2317" max="2560" width="7.625" style="1"/>
    <col min="2561" max="2561" width="10.625" style="1" customWidth="1"/>
    <col min="2562" max="2562" width="8.5" style="1" customWidth="1"/>
    <col min="2563" max="2566" width="7.625" style="1"/>
    <col min="2567" max="2567" width="9.625" style="1" customWidth="1"/>
    <col min="2568" max="2569" width="7.625" style="1"/>
    <col min="2570" max="2570" width="9" style="1" customWidth="1"/>
    <col min="2571" max="2571" width="8.5" style="1" customWidth="1"/>
    <col min="2572" max="2572" width="8.125" style="1" customWidth="1"/>
    <col min="2573" max="2816" width="7.625" style="1"/>
    <col min="2817" max="2817" width="10.625" style="1" customWidth="1"/>
    <col min="2818" max="2818" width="8.5" style="1" customWidth="1"/>
    <col min="2819" max="2822" width="7.625" style="1"/>
    <col min="2823" max="2823" width="9.625" style="1" customWidth="1"/>
    <col min="2824" max="2825" width="7.625" style="1"/>
    <col min="2826" max="2826" width="9" style="1" customWidth="1"/>
    <col min="2827" max="2827" width="8.5" style="1" customWidth="1"/>
    <col min="2828" max="2828" width="8.125" style="1" customWidth="1"/>
    <col min="2829" max="3072" width="7.625" style="1"/>
    <col min="3073" max="3073" width="10.625" style="1" customWidth="1"/>
    <col min="3074" max="3074" width="8.5" style="1" customWidth="1"/>
    <col min="3075" max="3078" width="7.625" style="1"/>
    <col min="3079" max="3079" width="9.625" style="1" customWidth="1"/>
    <col min="3080" max="3081" width="7.625" style="1"/>
    <col min="3082" max="3082" width="9" style="1" customWidth="1"/>
    <col min="3083" max="3083" width="8.5" style="1" customWidth="1"/>
    <col min="3084" max="3084" width="8.125" style="1" customWidth="1"/>
    <col min="3085" max="3328" width="7.625" style="1"/>
    <col min="3329" max="3329" width="10.625" style="1" customWidth="1"/>
    <col min="3330" max="3330" width="8.5" style="1" customWidth="1"/>
    <col min="3331" max="3334" width="7.625" style="1"/>
    <col min="3335" max="3335" width="9.625" style="1" customWidth="1"/>
    <col min="3336" max="3337" width="7.625" style="1"/>
    <col min="3338" max="3338" width="9" style="1" customWidth="1"/>
    <col min="3339" max="3339" width="8.5" style="1" customWidth="1"/>
    <col min="3340" max="3340" width="8.125" style="1" customWidth="1"/>
    <col min="3341" max="3584" width="7.625" style="1"/>
    <col min="3585" max="3585" width="10.625" style="1" customWidth="1"/>
    <col min="3586" max="3586" width="8.5" style="1" customWidth="1"/>
    <col min="3587" max="3590" width="7.625" style="1"/>
    <col min="3591" max="3591" width="9.625" style="1" customWidth="1"/>
    <col min="3592" max="3593" width="7.625" style="1"/>
    <col min="3594" max="3594" width="9" style="1" customWidth="1"/>
    <col min="3595" max="3595" width="8.5" style="1" customWidth="1"/>
    <col min="3596" max="3596" width="8.125" style="1" customWidth="1"/>
    <col min="3597" max="3840" width="7.625" style="1"/>
    <col min="3841" max="3841" width="10.625" style="1" customWidth="1"/>
    <col min="3842" max="3842" width="8.5" style="1" customWidth="1"/>
    <col min="3843" max="3846" width="7.625" style="1"/>
    <col min="3847" max="3847" width="9.625" style="1" customWidth="1"/>
    <col min="3848" max="3849" width="7.625" style="1"/>
    <col min="3850" max="3850" width="9" style="1" customWidth="1"/>
    <col min="3851" max="3851" width="8.5" style="1" customWidth="1"/>
    <col min="3852" max="3852" width="8.125" style="1" customWidth="1"/>
    <col min="3853" max="4096" width="7.625" style="1"/>
    <col min="4097" max="4097" width="10.625" style="1" customWidth="1"/>
    <col min="4098" max="4098" width="8.5" style="1" customWidth="1"/>
    <col min="4099" max="4102" width="7.625" style="1"/>
    <col min="4103" max="4103" width="9.625" style="1" customWidth="1"/>
    <col min="4104" max="4105" width="7.625" style="1"/>
    <col min="4106" max="4106" width="9" style="1" customWidth="1"/>
    <col min="4107" max="4107" width="8.5" style="1" customWidth="1"/>
    <col min="4108" max="4108" width="8.125" style="1" customWidth="1"/>
    <col min="4109" max="4352" width="7.625" style="1"/>
    <col min="4353" max="4353" width="10.625" style="1" customWidth="1"/>
    <col min="4354" max="4354" width="8.5" style="1" customWidth="1"/>
    <col min="4355" max="4358" width="7.625" style="1"/>
    <col min="4359" max="4359" width="9.625" style="1" customWidth="1"/>
    <col min="4360" max="4361" width="7.625" style="1"/>
    <col min="4362" max="4362" width="9" style="1" customWidth="1"/>
    <col min="4363" max="4363" width="8.5" style="1" customWidth="1"/>
    <col min="4364" max="4364" width="8.125" style="1" customWidth="1"/>
    <col min="4365" max="4608" width="7.625" style="1"/>
    <col min="4609" max="4609" width="10.625" style="1" customWidth="1"/>
    <col min="4610" max="4610" width="8.5" style="1" customWidth="1"/>
    <col min="4611" max="4614" width="7.625" style="1"/>
    <col min="4615" max="4615" width="9.625" style="1" customWidth="1"/>
    <col min="4616" max="4617" width="7.625" style="1"/>
    <col min="4618" max="4618" width="9" style="1" customWidth="1"/>
    <col min="4619" max="4619" width="8.5" style="1" customWidth="1"/>
    <col min="4620" max="4620" width="8.125" style="1" customWidth="1"/>
    <col min="4621" max="4864" width="7.625" style="1"/>
    <col min="4865" max="4865" width="10.625" style="1" customWidth="1"/>
    <col min="4866" max="4866" width="8.5" style="1" customWidth="1"/>
    <col min="4867" max="4870" width="7.625" style="1"/>
    <col min="4871" max="4871" width="9.625" style="1" customWidth="1"/>
    <col min="4872" max="4873" width="7.625" style="1"/>
    <col min="4874" max="4874" width="9" style="1" customWidth="1"/>
    <col min="4875" max="4875" width="8.5" style="1" customWidth="1"/>
    <col min="4876" max="4876" width="8.125" style="1" customWidth="1"/>
    <col min="4877" max="5120" width="7.625" style="1"/>
    <col min="5121" max="5121" width="10.625" style="1" customWidth="1"/>
    <col min="5122" max="5122" width="8.5" style="1" customWidth="1"/>
    <col min="5123" max="5126" width="7.625" style="1"/>
    <col min="5127" max="5127" width="9.625" style="1" customWidth="1"/>
    <col min="5128" max="5129" width="7.625" style="1"/>
    <col min="5130" max="5130" width="9" style="1" customWidth="1"/>
    <col min="5131" max="5131" width="8.5" style="1" customWidth="1"/>
    <col min="5132" max="5132" width="8.125" style="1" customWidth="1"/>
    <col min="5133" max="5376" width="7.625" style="1"/>
    <col min="5377" max="5377" width="10.625" style="1" customWidth="1"/>
    <col min="5378" max="5378" width="8.5" style="1" customWidth="1"/>
    <col min="5379" max="5382" width="7.625" style="1"/>
    <col min="5383" max="5383" width="9.625" style="1" customWidth="1"/>
    <col min="5384" max="5385" width="7.625" style="1"/>
    <col min="5386" max="5386" width="9" style="1" customWidth="1"/>
    <col min="5387" max="5387" width="8.5" style="1" customWidth="1"/>
    <col min="5388" max="5388" width="8.125" style="1" customWidth="1"/>
    <col min="5389" max="5632" width="7.625" style="1"/>
    <col min="5633" max="5633" width="10.625" style="1" customWidth="1"/>
    <col min="5634" max="5634" width="8.5" style="1" customWidth="1"/>
    <col min="5635" max="5638" width="7.625" style="1"/>
    <col min="5639" max="5639" width="9.625" style="1" customWidth="1"/>
    <col min="5640" max="5641" width="7.625" style="1"/>
    <col min="5642" max="5642" width="9" style="1" customWidth="1"/>
    <col min="5643" max="5643" width="8.5" style="1" customWidth="1"/>
    <col min="5644" max="5644" width="8.125" style="1" customWidth="1"/>
    <col min="5645" max="5888" width="7.625" style="1"/>
    <col min="5889" max="5889" width="10.625" style="1" customWidth="1"/>
    <col min="5890" max="5890" width="8.5" style="1" customWidth="1"/>
    <col min="5891" max="5894" width="7.625" style="1"/>
    <col min="5895" max="5895" width="9.625" style="1" customWidth="1"/>
    <col min="5896" max="5897" width="7.625" style="1"/>
    <col min="5898" max="5898" width="9" style="1" customWidth="1"/>
    <col min="5899" max="5899" width="8.5" style="1" customWidth="1"/>
    <col min="5900" max="5900" width="8.125" style="1" customWidth="1"/>
    <col min="5901" max="6144" width="7.625" style="1"/>
    <col min="6145" max="6145" width="10.625" style="1" customWidth="1"/>
    <col min="6146" max="6146" width="8.5" style="1" customWidth="1"/>
    <col min="6147" max="6150" width="7.625" style="1"/>
    <col min="6151" max="6151" width="9.625" style="1" customWidth="1"/>
    <col min="6152" max="6153" width="7.625" style="1"/>
    <col min="6154" max="6154" width="9" style="1" customWidth="1"/>
    <col min="6155" max="6155" width="8.5" style="1" customWidth="1"/>
    <col min="6156" max="6156" width="8.125" style="1" customWidth="1"/>
    <col min="6157" max="6400" width="7.625" style="1"/>
    <col min="6401" max="6401" width="10.625" style="1" customWidth="1"/>
    <col min="6402" max="6402" width="8.5" style="1" customWidth="1"/>
    <col min="6403" max="6406" width="7.625" style="1"/>
    <col min="6407" max="6407" width="9.625" style="1" customWidth="1"/>
    <col min="6408" max="6409" width="7.625" style="1"/>
    <col min="6410" max="6410" width="9" style="1" customWidth="1"/>
    <col min="6411" max="6411" width="8.5" style="1" customWidth="1"/>
    <col min="6412" max="6412" width="8.125" style="1" customWidth="1"/>
    <col min="6413" max="6656" width="7.625" style="1"/>
    <col min="6657" max="6657" width="10.625" style="1" customWidth="1"/>
    <col min="6658" max="6658" width="8.5" style="1" customWidth="1"/>
    <col min="6659" max="6662" width="7.625" style="1"/>
    <col min="6663" max="6663" width="9.625" style="1" customWidth="1"/>
    <col min="6664" max="6665" width="7.625" style="1"/>
    <col min="6666" max="6666" width="9" style="1" customWidth="1"/>
    <col min="6667" max="6667" width="8.5" style="1" customWidth="1"/>
    <col min="6668" max="6668" width="8.125" style="1" customWidth="1"/>
    <col min="6669" max="6912" width="7.625" style="1"/>
    <col min="6913" max="6913" width="10.625" style="1" customWidth="1"/>
    <col min="6914" max="6914" width="8.5" style="1" customWidth="1"/>
    <col min="6915" max="6918" width="7.625" style="1"/>
    <col min="6919" max="6919" width="9.625" style="1" customWidth="1"/>
    <col min="6920" max="6921" width="7.625" style="1"/>
    <col min="6922" max="6922" width="9" style="1" customWidth="1"/>
    <col min="6923" max="6923" width="8.5" style="1" customWidth="1"/>
    <col min="6924" max="6924" width="8.125" style="1" customWidth="1"/>
    <col min="6925" max="7168" width="7.625" style="1"/>
    <col min="7169" max="7169" width="10.625" style="1" customWidth="1"/>
    <col min="7170" max="7170" width="8.5" style="1" customWidth="1"/>
    <col min="7171" max="7174" width="7.625" style="1"/>
    <col min="7175" max="7175" width="9.625" style="1" customWidth="1"/>
    <col min="7176" max="7177" width="7.625" style="1"/>
    <col min="7178" max="7178" width="9" style="1" customWidth="1"/>
    <col min="7179" max="7179" width="8.5" style="1" customWidth="1"/>
    <col min="7180" max="7180" width="8.125" style="1" customWidth="1"/>
    <col min="7181" max="7424" width="7.625" style="1"/>
    <col min="7425" max="7425" width="10.625" style="1" customWidth="1"/>
    <col min="7426" max="7426" width="8.5" style="1" customWidth="1"/>
    <col min="7427" max="7430" width="7.625" style="1"/>
    <col min="7431" max="7431" width="9.625" style="1" customWidth="1"/>
    <col min="7432" max="7433" width="7.625" style="1"/>
    <col min="7434" max="7434" width="9" style="1" customWidth="1"/>
    <col min="7435" max="7435" width="8.5" style="1" customWidth="1"/>
    <col min="7436" max="7436" width="8.125" style="1" customWidth="1"/>
    <col min="7437" max="7680" width="7.625" style="1"/>
    <col min="7681" max="7681" width="10.625" style="1" customWidth="1"/>
    <col min="7682" max="7682" width="8.5" style="1" customWidth="1"/>
    <col min="7683" max="7686" width="7.625" style="1"/>
    <col min="7687" max="7687" width="9.625" style="1" customWidth="1"/>
    <col min="7688" max="7689" width="7.625" style="1"/>
    <col min="7690" max="7690" width="9" style="1" customWidth="1"/>
    <col min="7691" max="7691" width="8.5" style="1" customWidth="1"/>
    <col min="7692" max="7692" width="8.125" style="1" customWidth="1"/>
    <col min="7693" max="7936" width="7.625" style="1"/>
    <col min="7937" max="7937" width="10.625" style="1" customWidth="1"/>
    <col min="7938" max="7938" width="8.5" style="1" customWidth="1"/>
    <col min="7939" max="7942" width="7.625" style="1"/>
    <col min="7943" max="7943" width="9.625" style="1" customWidth="1"/>
    <col min="7944" max="7945" width="7.625" style="1"/>
    <col min="7946" max="7946" width="9" style="1" customWidth="1"/>
    <col min="7947" max="7947" width="8.5" style="1" customWidth="1"/>
    <col min="7948" max="7948" width="8.125" style="1" customWidth="1"/>
    <col min="7949" max="8192" width="7.625" style="1"/>
    <col min="8193" max="8193" width="10.625" style="1" customWidth="1"/>
    <col min="8194" max="8194" width="8.5" style="1" customWidth="1"/>
    <col min="8195" max="8198" width="7.625" style="1"/>
    <col min="8199" max="8199" width="9.625" style="1" customWidth="1"/>
    <col min="8200" max="8201" width="7.625" style="1"/>
    <col min="8202" max="8202" width="9" style="1" customWidth="1"/>
    <col min="8203" max="8203" width="8.5" style="1" customWidth="1"/>
    <col min="8204" max="8204" width="8.125" style="1" customWidth="1"/>
    <col min="8205" max="8448" width="7.625" style="1"/>
    <col min="8449" max="8449" width="10.625" style="1" customWidth="1"/>
    <col min="8450" max="8450" width="8.5" style="1" customWidth="1"/>
    <col min="8451" max="8454" width="7.625" style="1"/>
    <col min="8455" max="8455" width="9.625" style="1" customWidth="1"/>
    <col min="8456" max="8457" width="7.625" style="1"/>
    <col min="8458" max="8458" width="9" style="1" customWidth="1"/>
    <col min="8459" max="8459" width="8.5" style="1" customWidth="1"/>
    <col min="8460" max="8460" width="8.125" style="1" customWidth="1"/>
    <col min="8461" max="8704" width="7.625" style="1"/>
    <col min="8705" max="8705" width="10.625" style="1" customWidth="1"/>
    <col min="8706" max="8706" width="8.5" style="1" customWidth="1"/>
    <col min="8707" max="8710" width="7.625" style="1"/>
    <col min="8711" max="8711" width="9.625" style="1" customWidth="1"/>
    <col min="8712" max="8713" width="7.625" style="1"/>
    <col min="8714" max="8714" width="9" style="1" customWidth="1"/>
    <col min="8715" max="8715" width="8.5" style="1" customWidth="1"/>
    <col min="8716" max="8716" width="8.125" style="1" customWidth="1"/>
    <col min="8717" max="8960" width="7.625" style="1"/>
    <col min="8961" max="8961" width="10.625" style="1" customWidth="1"/>
    <col min="8962" max="8962" width="8.5" style="1" customWidth="1"/>
    <col min="8963" max="8966" width="7.625" style="1"/>
    <col min="8967" max="8967" width="9.625" style="1" customWidth="1"/>
    <col min="8968" max="8969" width="7.625" style="1"/>
    <col min="8970" max="8970" width="9" style="1" customWidth="1"/>
    <col min="8971" max="8971" width="8.5" style="1" customWidth="1"/>
    <col min="8972" max="8972" width="8.125" style="1" customWidth="1"/>
    <col min="8973" max="9216" width="7.625" style="1"/>
    <col min="9217" max="9217" width="10.625" style="1" customWidth="1"/>
    <col min="9218" max="9218" width="8.5" style="1" customWidth="1"/>
    <col min="9219" max="9222" width="7.625" style="1"/>
    <col min="9223" max="9223" width="9.625" style="1" customWidth="1"/>
    <col min="9224" max="9225" width="7.625" style="1"/>
    <col min="9226" max="9226" width="9" style="1" customWidth="1"/>
    <col min="9227" max="9227" width="8.5" style="1" customWidth="1"/>
    <col min="9228" max="9228" width="8.125" style="1" customWidth="1"/>
    <col min="9229" max="9472" width="7.625" style="1"/>
    <col min="9473" max="9473" width="10.625" style="1" customWidth="1"/>
    <col min="9474" max="9474" width="8.5" style="1" customWidth="1"/>
    <col min="9475" max="9478" width="7.625" style="1"/>
    <col min="9479" max="9479" width="9.625" style="1" customWidth="1"/>
    <col min="9480" max="9481" width="7.625" style="1"/>
    <col min="9482" max="9482" width="9" style="1" customWidth="1"/>
    <col min="9483" max="9483" width="8.5" style="1" customWidth="1"/>
    <col min="9484" max="9484" width="8.125" style="1" customWidth="1"/>
    <col min="9485" max="9728" width="7.625" style="1"/>
    <col min="9729" max="9729" width="10.625" style="1" customWidth="1"/>
    <col min="9730" max="9730" width="8.5" style="1" customWidth="1"/>
    <col min="9731" max="9734" width="7.625" style="1"/>
    <col min="9735" max="9735" width="9.625" style="1" customWidth="1"/>
    <col min="9736" max="9737" width="7.625" style="1"/>
    <col min="9738" max="9738" width="9" style="1" customWidth="1"/>
    <col min="9739" max="9739" width="8.5" style="1" customWidth="1"/>
    <col min="9740" max="9740" width="8.125" style="1" customWidth="1"/>
    <col min="9741" max="9984" width="7.625" style="1"/>
    <col min="9985" max="9985" width="10.625" style="1" customWidth="1"/>
    <col min="9986" max="9986" width="8.5" style="1" customWidth="1"/>
    <col min="9987" max="9990" width="7.625" style="1"/>
    <col min="9991" max="9991" width="9.625" style="1" customWidth="1"/>
    <col min="9992" max="9993" width="7.625" style="1"/>
    <col min="9994" max="9994" width="9" style="1" customWidth="1"/>
    <col min="9995" max="9995" width="8.5" style="1" customWidth="1"/>
    <col min="9996" max="9996" width="8.125" style="1" customWidth="1"/>
    <col min="9997" max="10240" width="7.625" style="1"/>
    <col min="10241" max="10241" width="10.625" style="1" customWidth="1"/>
    <col min="10242" max="10242" width="8.5" style="1" customWidth="1"/>
    <col min="10243" max="10246" width="7.625" style="1"/>
    <col min="10247" max="10247" width="9.625" style="1" customWidth="1"/>
    <col min="10248" max="10249" width="7.625" style="1"/>
    <col min="10250" max="10250" width="9" style="1" customWidth="1"/>
    <col min="10251" max="10251" width="8.5" style="1" customWidth="1"/>
    <col min="10252" max="10252" width="8.125" style="1" customWidth="1"/>
    <col min="10253" max="10496" width="7.625" style="1"/>
    <col min="10497" max="10497" width="10.625" style="1" customWidth="1"/>
    <col min="10498" max="10498" width="8.5" style="1" customWidth="1"/>
    <col min="10499" max="10502" width="7.625" style="1"/>
    <col min="10503" max="10503" width="9.625" style="1" customWidth="1"/>
    <col min="10504" max="10505" width="7.625" style="1"/>
    <col min="10506" max="10506" width="9" style="1" customWidth="1"/>
    <col min="10507" max="10507" width="8.5" style="1" customWidth="1"/>
    <col min="10508" max="10508" width="8.125" style="1" customWidth="1"/>
    <col min="10509" max="10752" width="7.625" style="1"/>
    <col min="10753" max="10753" width="10.625" style="1" customWidth="1"/>
    <col min="10754" max="10754" width="8.5" style="1" customWidth="1"/>
    <col min="10755" max="10758" width="7.625" style="1"/>
    <col min="10759" max="10759" width="9.625" style="1" customWidth="1"/>
    <col min="10760" max="10761" width="7.625" style="1"/>
    <col min="10762" max="10762" width="9" style="1" customWidth="1"/>
    <col min="10763" max="10763" width="8.5" style="1" customWidth="1"/>
    <col min="10764" max="10764" width="8.125" style="1" customWidth="1"/>
    <col min="10765" max="11008" width="7.625" style="1"/>
    <col min="11009" max="11009" width="10.625" style="1" customWidth="1"/>
    <col min="11010" max="11010" width="8.5" style="1" customWidth="1"/>
    <col min="11011" max="11014" width="7.625" style="1"/>
    <col min="11015" max="11015" width="9.625" style="1" customWidth="1"/>
    <col min="11016" max="11017" width="7.625" style="1"/>
    <col min="11018" max="11018" width="9" style="1" customWidth="1"/>
    <col min="11019" max="11019" width="8.5" style="1" customWidth="1"/>
    <col min="11020" max="11020" width="8.125" style="1" customWidth="1"/>
    <col min="11021" max="11264" width="7.625" style="1"/>
    <col min="11265" max="11265" width="10.625" style="1" customWidth="1"/>
    <col min="11266" max="11266" width="8.5" style="1" customWidth="1"/>
    <col min="11267" max="11270" width="7.625" style="1"/>
    <col min="11271" max="11271" width="9.625" style="1" customWidth="1"/>
    <col min="11272" max="11273" width="7.625" style="1"/>
    <col min="11274" max="11274" width="9" style="1" customWidth="1"/>
    <col min="11275" max="11275" width="8.5" style="1" customWidth="1"/>
    <col min="11276" max="11276" width="8.125" style="1" customWidth="1"/>
    <col min="11277" max="11520" width="7.625" style="1"/>
    <col min="11521" max="11521" width="10.625" style="1" customWidth="1"/>
    <col min="11522" max="11522" width="8.5" style="1" customWidth="1"/>
    <col min="11523" max="11526" width="7.625" style="1"/>
    <col min="11527" max="11527" width="9.625" style="1" customWidth="1"/>
    <col min="11528" max="11529" width="7.625" style="1"/>
    <col min="11530" max="11530" width="9" style="1" customWidth="1"/>
    <col min="11531" max="11531" width="8.5" style="1" customWidth="1"/>
    <col min="11532" max="11532" width="8.125" style="1" customWidth="1"/>
    <col min="11533" max="11776" width="7.625" style="1"/>
    <col min="11777" max="11777" width="10.625" style="1" customWidth="1"/>
    <col min="11778" max="11778" width="8.5" style="1" customWidth="1"/>
    <col min="11779" max="11782" width="7.625" style="1"/>
    <col min="11783" max="11783" width="9.625" style="1" customWidth="1"/>
    <col min="11784" max="11785" width="7.625" style="1"/>
    <col min="11786" max="11786" width="9" style="1" customWidth="1"/>
    <col min="11787" max="11787" width="8.5" style="1" customWidth="1"/>
    <col min="11788" max="11788" width="8.125" style="1" customWidth="1"/>
    <col min="11789" max="12032" width="7.625" style="1"/>
    <col min="12033" max="12033" width="10.625" style="1" customWidth="1"/>
    <col min="12034" max="12034" width="8.5" style="1" customWidth="1"/>
    <col min="12035" max="12038" width="7.625" style="1"/>
    <col min="12039" max="12039" width="9.625" style="1" customWidth="1"/>
    <col min="12040" max="12041" width="7.625" style="1"/>
    <col min="12042" max="12042" width="9" style="1" customWidth="1"/>
    <col min="12043" max="12043" width="8.5" style="1" customWidth="1"/>
    <col min="12044" max="12044" width="8.125" style="1" customWidth="1"/>
    <col min="12045" max="12288" width="7.625" style="1"/>
    <col min="12289" max="12289" width="10.625" style="1" customWidth="1"/>
    <col min="12290" max="12290" width="8.5" style="1" customWidth="1"/>
    <col min="12291" max="12294" width="7.625" style="1"/>
    <col min="12295" max="12295" width="9.625" style="1" customWidth="1"/>
    <col min="12296" max="12297" width="7.625" style="1"/>
    <col min="12298" max="12298" width="9" style="1" customWidth="1"/>
    <col min="12299" max="12299" width="8.5" style="1" customWidth="1"/>
    <col min="12300" max="12300" width="8.125" style="1" customWidth="1"/>
    <col min="12301" max="12544" width="7.625" style="1"/>
    <col min="12545" max="12545" width="10.625" style="1" customWidth="1"/>
    <col min="12546" max="12546" width="8.5" style="1" customWidth="1"/>
    <col min="12547" max="12550" width="7.625" style="1"/>
    <col min="12551" max="12551" width="9.625" style="1" customWidth="1"/>
    <col min="12552" max="12553" width="7.625" style="1"/>
    <col min="12554" max="12554" width="9" style="1" customWidth="1"/>
    <col min="12555" max="12555" width="8.5" style="1" customWidth="1"/>
    <col min="12556" max="12556" width="8.125" style="1" customWidth="1"/>
    <col min="12557" max="12800" width="7.625" style="1"/>
    <col min="12801" max="12801" width="10.625" style="1" customWidth="1"/>
    <col min="12802" max="12802" width="8.5" style="1" customWidth="1"/>
    <col min="12803" max="12806" width="7.625" style="1"/>
    <col min="12807" max="12807" width="9.625" style="1" customWidth="1"/>
    <col min="12808" max="12809" width="7.625" style="1"/>
    <col min="12810" max="12810" width="9" style="1" customWidth="1"/>
    <col min="12811" max="12811" width="8.5" style="1" customWidth="1"/>
    <col min="12812" max="12812" width="8.125" style="1" customWidth="1"/>
    <col min="12813" max="13056" width="7.625" style="1"/>
    <col min="13057" max="13057" width="10.625" style="1" customWidth="1"/>
    <col min="13058" max="13058" width="8.5" style="1" customWidth="1"/>
    <col min="13059" max="13062" width="7.625" style="1"/>
    <col min="13063" max="13063" width="9.625" style="1" customWidth="1"/>
    <col min="13064" max="13065" width="7.625" style="1"/>
    <col min="13066" max="13066" width="9" style="1" customWidth="1"/>
    <col min="13067" max="13067" width="8.5" style="1" customWidth="1"/>
    <col min="13068" max="13068" width="8.125" style="1" customWidth="1"/>
    <col min="13069" max="13312" width="7.625" style="1"/>
    <col min="13313" max="13313" width="10.625" style="1" customWidth="1"/>
    <col min="13314" max="13314" width="8.5" style="1" customWidth="1"/>
    <col min="13315" max="13318" width="7.625" style="1"/>
    <col min="13319" max="13319" width="9.625" style="1" customWidth="1"/>
    <col min="13320" max="13321" width="7.625" style="1"/>
    <col min="13322" max="13322" width="9" style="1" customWidth="1"/>
    <col min="13323" max="13323" width="8.5" style="1" customWidth="1"/>
    <col min="13324" max="13324" width="8.125" style="1" customWidth="1"/>
    <col min="13325" max="13568" width="7.625" style="1"/>
    <col min="13569" max="13569" width="10.625" style="1" customWidth="1"/>
    <col min="13570" max="13570" width="8.5" style="1" customWidth="1"/>
    <col min="13571" max="13574" width="7.625" style="1"/>
    <col min="13575" max="13575" width="9.625" style="1" customWidth="1"/>
    <col min="13576" max="13577" width="7.625" style="1"/>
    <col min="13578" max="13578" width="9" style="1" customWidth="1"/>
    <col min="13579" max="13579" width="8.5" style="1" customWidth="1"/>
    <col min="13580" max="13580" width="8.125" style="1" customWidth="1"/>
    <col min="13581" max="13824" width="7.625" style="1"/>
    <col min="13825" max="13825" width="10.625" style="1" customWidth="1"/>
    <col min="13826" max="13826" width="8.5" style="1" customWidth="1"/>
    <col min="13827" max="13830" width="7.625" style="1"/>
    <col min="13831" max="13831" width="9.625" style="1" customWidth="1"/>
    <col min="13832" max="13833" width="7.625" style="1"/>
    <col min="13834" max="13834" width="9" style="1" customWidth="1"/>
    <col min="13835" max="13835" width="8.5" style="1" customWidth="1"/>
    <col min="13836" max="13836" width="8.125" style="1" customWidth="1"/>
    <col min="13837" max="14080" width="7.625" style="1"/>
    <col min="14081" max="14081" width="10.625" style="1" customWidth="1"/>
    <col min="14082" max="14082" width="8.5" style="1" customWidth="1"/>
    <col min="14083" max="14086" width="7.625" style="1"/>
    <col min="14087" max="14087" width="9.625" style="1" customWidth="1"/>
    <col min="14088" max="14089" width="7.625" style="1"/>
    <col min="14090" max="14090" width="9" style="1" customWidth="1"/>
    <col min="14091" max="14091" width="8.5" style="1" customWidth="1"/>
    <col min="14092" max="14092" width="8.125" style="1" customWidth="1"/>
    <col min="14093" max="14336" width="7.625" style="1"/>
    <col min="14337" max="14337" width="10.625" style="1" customWidth="1"/>
    <col min="14338" max="14338" width="8.5" style="1" customWidth="1"/>
    <col min="14339" max="14342" width="7.625" style="1"/>
    <col min="14343" max="14343" width="9.625" style="1" customWidth="1"/>
    <col min="14344" max="14345" width="7.625" style="1"/>
    <col min="14346" max="14346" width="9" style="1" customWidth="1"/>
    <col min="14347" max="14347" width="8.5" style="1" customWidth="1"/>
    <col min="14348" max="14348" width="8.125" style="1" customWidth="1"/>
    <col min="14349" max="14592" width="7.625" style="1"/>
    <col min="14593" max="14593" width="10.625" style="1" customWidth="1"/>
    <col min="14594" max="14594" width="8.5" style="1" customWidth="1"/>
    <col min="14595" max="14598" width="7.625" style="1"/>
    <col min="14599" max="14599" width="9.625" style="1" customWidth="1"/>
    <col min="14600" max="14601" width="7.625" style="1"/>
    <col min="14602" max="14602" width="9" style="1" customWidth="1"/>
    <col min="14603" max="14603" width="8.5" style="1" customWidth="1"/>
    <col min="14604" max="14604" width="8.125" style="1" customWidth="1"/>
    <col min="14605" max="14848" width="7.625" style="1"/>
    <col min="14849" max="14849" width="10.625" style="1" customWidth="1"/>
    <col min="14850" max="14850" width="8.5" style="1" customWidth="1"/>
    <col min="14851" max="14854" width="7.625" style="1"/>
    <col min="14855" max="14855" width="9.625" style="1" customWidth="1"/>
    <col min="14856" max="14857" width="7.625" style="1"/>
    <col min="14858" max="14858" width="9" style="1" customWidth="1"/>
    <col min="14859" max="14859" width="8.5" style="1" customWidth="1"/>
    <col min="14860" max="14860" width="8.125" style="1" customWidth="1"/>
    <col min="14861" max="15104" width="7.625" style="1"/>
    <col min="15105" max="15105" width="10.625" style="1" customWidth="1"/>
    <col min="15106" max="15106" width="8.5" style="1" customWidth="1"/>
    <col min="15107" max="15110" width="7.625" style="1"/>
    <col min="15111" max="15111" width="9.625" style="1" customWidth="1"/>
    <col min="15112" max="15113" width="7.625" style="1"/>
    <col min="15114" max="15114" width="9" style="1" customWidth="1"/>
    <col min="15115" max="15115" width="8.5" style="1" customWidth="1"/>
    <col min="15116" max="15116" width="8.125" style="1" customWidth="1"/>
    <col min="15117" max="15360" width="7.625" style="1"/>
    <col min="15361" max="15361" width="10.625" style="1" customWidth="1"/>
    <col min="15362" max="15362" width="8.5" style="1" customWidth="1"/>
    <col min="15363" max="15366" width="7.625" style="1"/>
    <col min="15367" max="15367" width="9.625" style="1" customWidth="1"/>
    <col min="15368" max="15369" width="7.625" style="1"/>
    <col min="15370" max="15370" width="9" style="1" customWidth="1"/>
    <col min="15371" max="15371" width="8.5" style="1" customWidth="1"/>
    <col min="15372" max="15372" width="8.125" style="1" customWidth="1"/>
    <col min="15373" max="15616" width="7.625" style="1"/>
    <col min="15617" max="15617" width="10.625" style="1" customWidth="1"/>
    <col min="15618" max="15618" width="8.5" style="1" customWidth="1"/>
    <col min="15619" max="15622" width="7.625" style="1"/>
    <col min="15623" max="15623" width="9.625" style="1" customWidth="1"/>
    <col min="15624" max="15625" width="7.625" style="1"/>
    <col min="15626" max="15626" width="9" style="1" customWidth="1"/>
    <col min="15627" max="15627" width="8.5" style="1" customWidth="1"/>
    <col min="15628" max="15628" width="8.125" style="1" customWidth="1"/>
    <col min="15629" max="15872" width="7.625" style="1"/>
    <col min="15873" max="15873" width="10.625" style="1" customWidth="1"/>
    <col min="15874" max="15874" width="8.5" style="1" customWidth="1"/>
    <col min="15875" max="15878" width="7.625" style="1"/>
    <col min="15879" max="15879" width="9.625" style="1" customWidth="1"/>
    <col min="15880" max="15881" width="7.625" style="1"/>
    <col min="15882" max="15882" width="9" style="1" customWidth="1"/>
    <col min="15883" max="15883" width="8.5" style="1" customWidth="1"/>
    <col min="15884" max="15884" width="8.125" style="1" customWidth="1"/>
    <col min="15885" max="16128" width="7.625" style="1"/>
    <col min="16129" max="16129" width="10.625" style="1" customWidth="1"/>
    <col min="16130" max="16130" width="8.5" style="1" customWidth="1"/>
    <col min="16131" max="16134" width="7.625" style="1"/>
    <col min="16135" max="16135" width="9.625" style="1" customWidth="1"/>
    <col min="16136" max="16137" width="7.625" style="1"/>
    <col min="16138" max="16138" width="9" style="1" customWidth="1"/>
    <col min="16139" max="16139" width="8.5" style="1" customWidth="1"/>
    <col min="16140" max="16140" width="8.125" style="1" customWidth="1"/>
    <col min="16141" max="16384" width="7.625" style="1"/>
  </cols>
  <sheetData>
    <row r="1" spans="1:17" ht="18" customHeight="1">
      <c r="A1" s="1" t="s">
        <v>71</v>
      </c>
      <c r="E1" s="2" t="s">
        <v>96</v>
      </c>
      <c r="I1" s="1" t="s">
        <v>73</v>
      </c>
    </row>
    <row r="2" spans="1:17" ht="15" customHeight="1" thickBot="1">
      <c r="Q2" s="3" t="s">
        <v>97</v>
      </c>
    </row>
    <row r="3" spans="1:17" s="6" customFormat="1" ht="15" customHeight="1">
      <c r="A3" s="4"/>
      <c r="B3" s="5"/>
      <c r="C3" s="55" t="s">
        <v>98</v>
      </c>
      <c r="D3" s="56"/>
      <c r="E3" s="56"/>
      <c r="F3" s="56"/>
      <c r="G3" s="56"/>
      <c r="H3" s="56"/>
      <c r="I3" s="56"/>
      <c r="J3" s="57"/>
      <c r="K3" s="55" t="s">
        <v>99</v>
      </c>
      <c r="L3" s="56"/>
      <c r="M3" s="56"/>
      <c r="N3" s="56"/>
      <c r="O3" s="56"/>
      <c r="P3" s="56"/>
      <c r="Q3" s="58"/>
    </row>
    <row r="4" spans="1:17" s="6" customFormat="1" ht="15" customHeight="1">
      <c r="A4" s="7"/>
      <c r="B4" s="34" t="s">
        <v>5</v>
      </c>
      <c r="C4" s="59" t="s">
        <v>76</v>
      </c>
      <c r="D4" s="60"/>
      <c r="E4" s="60"/>
      <c r="F4" s="61"/>
      <c r="G4" s="59" t="s">
        <v>77</v>
      </c>
      <c r="H4" s="60"/>
      <c r="I4" s="60"/>
      <c r="J4" s="61"/>
      <c r="K4" s="11"/>
      <c r="L4" s="11"/>
      <c r="M4" s="11" t="s">
        <v>78</v>
      </c>
      <c r="N4" s="11" t="s">
        <v>79</v>
      </c>
      <c r="O4" s="11"/>
      <c r="P4" s="11" t="s">
        <v>80</v>
      </c>
      <c r="Q4" s="12"/>
    </row>
    <row r="5" spans="1:17" s="6" customFormat="1" ht="15" customHeight="1" thickBot="1">
      <c r="A5" s="35"/>
      <c r="B5" s="36"/>
      <c r="C5" s="37" t="s">
        <v>81</v>
      </c>
      <c r="D5" s="37" t="s">
        <v>82</v>
      </c>
      <c r="E5" s="37" t="s">
        <v>83</v>
      </c>
      <c r="F5" s="37" t="s">
        <v>84</v>
      </c>
      <c r="G5" s="37" t="s">
        <v>85</v>
      </c>
      <c r="H5" s="37" t="s">
        <v>86</v>
      </c>
      <c r="I5" s="37" t="s">
        <v>87</v>
      </c>
      <c r="J5" s="37" t="s">
        <v>88</v>
      </c>
      <c r="K5" s="37" t="s">
        <v>15</v>
      </c>
      <c r="L5" s="37" t="s">
        <v>16</v>
      </c>
      <c r="M5" s="37" t="s">
        <v>89</v>
      </c>
      <c r="N5" s="37" t="s">
        <v>89</v>
      </c>
      <c r="O5" s="37" t="s">
        <v>90</v>
      </c>
      <c r="P5" s="37" t="s">
        <v>91</v>
      </c>
      <c r="Q5" s="38" t="s">
        <v>14</v>
      </c>
    </row>
    <row r="6" spans="1:17" ht="15" customHeight="1">
      <c r="A6" s="39" t="s">
        <v>6</v>
      </c>
      <c r="B6" s="40">
        <f>+C6+G6</f>
        <v>1683415</v>
      </c>
      <c r="C6" s="41">
        <f>SUM(D6:F6)</f>
        <v>0</v>
      </c>
      <c r="D6" s="41">
        <v>0</v>
      </c>
      <c r="E6" s="41">
        <v>0</v>
      </c>
      <c r="F6" s="41">
        <v>0</v>
      </c>
      <c r="G6" s="41">
        <f>SUM(H6:J6)</f>
        <v>1683415</v>
      </c>
      <c r="H6" s="41">
        <v>377742</v>
      </c>
      <c r="I6" s="41">
        <v>3500</v>
      </c>
      <c r="J6" s="41">
        <v>1302173</v>
      </c>
      <c r="K6" s="41">
        <v>1266552</v>
      </c>
      <c r="L6" s="41">
        <f>SUM(M6:Q6)</f>
        <v>416863</v>
      </c>
      <c r="M6" s="41">
        <v>0</v>
      </c>
      <c r="N6" s="41">
        <v>111150</v>
      </c>
      <c r="O6" s="41">
        <v>302478</v>
      </c>
      <c r="P6" s="41">
        <v>0</v>
      </c>
      <c r="Q6" s="42">
        <v>3235</v>
      </c>
    </row>
    <row r="7" spans="1:17" ht="15" customHeight="1">
      <c r="A7" s="43" t="s">
        <v>7</v>
      </c>
      <c r="B7" s="44">
        <f>+C7+G7</f>
        <v>36162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36162</v>
      </c>
      <c r="H7" s="45">
        <v>12000</v>
      </c>
      <c r="I7" s="45">
        <v>0</v>
      </c>
      <c r="J7" s="45">
        <v>24162</v>
      </c>
      <c r="K7" s="45">
        <v>18662</v>
      </c>
      <c r="L7" s="45">
        <f>SUM(M7:Q7)</f>
        <v>17500</v>
      </c>
      <c r="M7" s="45">
        <v>0</v>
      </c>
      <c r="N7" s="45">
        <v>0</v>
      </c>
      <c r="O7" s="45">
        <v>17500</v>
      </c>
      <c r="P7" s="45">
        <v>0</v>
      </c>
      <c r="Q7" s="46">
        <v>0</v>
      </c>
    </row>
    <row r="8" spans="1:17" ht="15" customHeight="1">
      <c r="A8" s="43" t="s">
        <v>8</v>
      </c>
      <c r="B8" s="44">
        <f t="shared" ref="B8:B17" si="0">+C8+G8</f>
        <v>10750</v>
      </c>
      <c r="C8" s="45">
        <f t="shared" ref="C8:C19" si="1">SUM(D8:F8)</f>
        <v>0</v>
      </c>
      <c r="D8" s="45">
        <v>0</v>
      </c>
      <c r="E8" s="45">
        <v>0</v>
      </c>
      <c r="F8" s="45">
        <v>0</v>
      </c>
      <c r="G8" s="45">
        <f t="shared" ref="G8:G19" si="2">SUM(H8:J8)</f>
        <v>10750</v>
      </c>
      <c r="H8" s="45">
        <v>7000</v>
      </c>
      <c r="I8" s="45">
        <v>0</v>
      </c>
      <c r="J8" s="45">
        <v>3750</v>
      </c>
      <c r="K8" s="45">
        <v>1250</v>
      </c>
      <c r="L8" s="45">
        <f t="shared" ref="L8:L17" si="3">SUM(M8:Q8)</f>
        <v>9500</v>
      </c>
      <c r="M8" s="45">
        <v>0</v>
      </c>
      <c r="N8" s="45">
        <v>0</v>
      </c>
      <c r="O8" s="45">
        <v>9500</v>
      </c>
      <c r="P8" s="45">
        <v>0</v>
      </c>
      <c r="Q8" s="46">
        <v>0</v>
      </c>
    </row>
    <row r="9" spans="1:17" ht="15" customHeight="1">
      <c r="A9" s="43" t="s">
        <v>9</v>
      </c>
      <c r="B9" s="44">
        <f t="shared" si="0"/>
        <v>176334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176334</v>
      </c>
      <c r="H9" s="45">
        <v>170660</v>
      </c>
      <c r="I9" s="45">
        <v>0</v>
      </c>
      <c r="J9" s="45">
        <v>5674</v>
      </c>
      <c r="K9" s="45">
        <v>4800</v>
      </c>
      <c r="L9" s="45">
        <f t="shared" si="3"/>
        <v>171534</v>
      </c>
      <c r="M9" s="45">
        <v>174</v>
      </c>
      <c r="N9" s="45">
        <v>0</v>
      </c>
      <c r="O9" s="45">
        <v>169760</v>
      </c>
      <c r="P9" s="45">
        <v>0</v>
      </c>
      <c r="Q9" s="46">
        <v>1600</v>
      </c>
    </row>
    <row r="10" spans="1:17" ht="15" customHeight="1">
      <c r="A10" s="43" t="s">
        <v>10</v>
      </c>
      <c r="B10" s="44">
        <f t="shared" si="0"/>
        <v>137850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137850</v>
      </c>
      <c r="H10" s="45">
        <v>137850</v>
      </c>
      <c r="I10" s="45">
        <v>0</v>
      </c>
      <c r="J10" s="45">
        <v>0</v>
      </c>
      <c r="K10" s="45">
        <v>1800</v>
      </c>
      <c r="L10" s="45">
        <f t="shared" si="3"/>
        <v>136050</v>
      </c>
      <c r="M10" s="45">
        <v>0</v>
      </c>
      <c r="N10" s="45">
        <v>0</v>
      </c>
      <c r="O10" s="45">
        <v>136050</v>
      </c>
      <c r="P10" s="45">
        <v>0</v>
      </c>
      <c r="Q10" s="46">
        <v>0</v>
      </c>
    </row>
    <row r="11" spans="1:17" ht="15" customHeight="1">
      <c r="A11" s="43" t="s">
        <v>11</v>
      </c>
      <c r="B11" s="44">
        <f t="shared" si="0"/>
        <v>182710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182710</v>
      </c>
      <c r="H11" s="45">
        <v>165210</v>
      </c>
      <c r="I11" s="45">
        <v>0</v>
      </c>
      <c r="J11" s="45">
        <v>17500</v>
      </c>
      <c r="K11" s="45">
        <v>39100</v>
      </c>
      <c r="L11" s="45">
        <f t="shared" si="3"/>
        <v>143610</v>
      </c>
      <c r="M11" s="45">
        <v>0</v>
      </c>
      <c r="N11" s="45">
        <v>0</v>
      </c>
      <c r="O11" s="45">
        <v>143610</v>
      </c>
      <c r="P11" s="45">
        <v>0</v>
      </c>
      <c r="Q11" s="46">
        <v>0</v>
      </c>
    </row>
    <row r="12" spans="1:17" ht="15" customHeight="1">
      <c r="A12" s="43" t="s">
        <v>92</v>
      </c>
      <c r="B12" s="44">
        <f t="shared" si="0"/>
        <v>43576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43576</v>
      </c>
      <c r="H12" s="45">
        <v>6700</v>
      </c>
      <c r="I12" s="45">
        <v>10812</v>
      </c>
      <c r="J12" s="45">
        <v>26064</v>
      </c>
      <c r="K12" s="45">
        <v>19664</v>
      </c>
      <c r="L12" s="45">
        <f t="shared" si="3"/>
        <v>23912</v>
      </c>
      <c r="M12" s="45">
        <v>0</v>
      </c>
      <c r="N12" s="45">
        <v>0</v>
      </c>
      <c r="O12" s="45">
        <v>23912</v>
      </c>
      <c r="P12" s="45">
        <v>0</v>
      </c>
      <c r="Q12" s="46">
        <v>0</v>
      </c>
    </row>
    <row r="13" spans="1:17" ht="15" customHeight="1">
      <c r="A13" s="43" t="s">
        <v>93</v>
      </c>
      <c r="B13" s="44">
        <f t="shared" si="0"/>
        <v>300550</v>
      </c>
      <c r="C13" s="45">
        <f t="shared" si="1"/>
        <v>285450</v>
      </c>
      <c r="D13" s="45">
        <v>0</v>
      </c>
      <c r="E13" s="45">
        <v>0</v>
      </c>
      <c r="F13" s="45">
        <v>285450</v>
      </c>
      <c r="G13" s="45">
        <f t="shared" si="2"/>
        <v>15100</v>
      </c>
      <c r="H13" s="45">
        <v>2200</v>
      </c>
      <c r="I13" s="45">
        <v>12800</v>
      </c>
      <c r="J13" s="45">
        <v>100</v>
      </c>
      <c r="K13" s="45">
        <v>6400</v>
      </c>
      <c r="L13" s="45">
        <f t="shared" si="3"/>
        <v>294150</v>
      </c>
      <c r="M13" s="45">
        <v>0</v>
      </c>
      <c r="N13" s="45">
        <v>284900</v>
      </c>
      <c r="O13" s="45">
        <v>8900</v>
      </c>
      <c r="P13" s="45">
        <v>350</v>
      </c>
      <c r="Q13" s="46">
        <v>0</v>
      </c>
    </row>
    <row r="14" spans="1:17" ht="15" customHeight="1">
      <c r="A14" s="43" t="s">
        <v>14</v>
      </c>
      <c r="B14" s="44">
        <f t="shared" si="0"/>
        <v>108778</v>
      </c>
      <c r="C14" s="45">
        <f t="shared" si="1"/>
        <v>1700</v>
      </c>
      <c r="D14" s="45">
        <v>400</v>
      </c>
      <c r="E14" s="45">
        <v>300</v>
      </c>
      <c r="F14" s="45">
        <v>1000</v>
      </c>
      <c r="G14" s="45">
        <f t="shared" si="2"/>
        <v>107078</v>
      </c>
      <c r="H14" s="45">
        <v>86150</v>
      </c>
      <c r="I14" s="45">
        <v>19928</v>
      </c>
      <c r="J14" s="45">
        <v>1000</v>
      </c>
      <c r="K14" s="45">
        <v>4100</v>
      </c>
      <c r="L14" s="45">
        <f t="shared" si="3"/>
        <v>104678</v>
      </c>
      <c r="M14" s="45">
        <v>0</v>
      </c>
      <c r="N14" s="45">
        <v>850</v>
      </c>
      <c r="O14" s="45">
        <v>99528</v>
      </c>
      <c r="P14" s="45">
        <v>0</v>
      </c>
      <c r="Q14" s="46">
        <v>4300</v>
      </c>
    </row>
    <row r="15" spans="1:17" ht="15" customHeight="1">
      <c r="A15" s="43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</row>
    <row r="16" spans="1:17" ht="15" customHeight="1">
      <c r="A16" s="43" t="s">
        <v>94</v>
      </c>
      <c r="B16" s="44">
        <f t="shared" si="0"/>
        <v>1719577</v>
      </c>
      <c r="C16" s="45">
        <f t="shared" si="1"/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 t="shared" si="2"/>
        <v>1719577</v>
      </c>
      <c r="H16" s="45">
        <f>SUM(H6:H7)</f>
        <v>389742</v>
      </c>
      <c r="I16" s="45">
        <f>SUM(I6:I7)</f>
        <v>3500</v>
      </c>
      <c r="J16" s="45">
        <f>SUM(J6:J7)</f>
        <v>1326335</v>
      </c>
      <c r="K16" s="45">
        <f>SUM(K6:K7)</f>
        <v>1285214</v>
      </c>
      <c r="L16" s="45">
        <f t="shared" si="3"/>
        <v>434363</v>
      </c>
      <c r="M16" s="45">
        <f>SUM(M6:M7)</f>
        <v>0</v>
      </c>
      <c r="N16" s="45">
        <f>SUM(N6:N7)</f>
        <v>111150</v>
      </c>
      <c r="O16" s="45">
        <f>SUM(O6:O7)</f>
        <v>319978</v>
      </c>
      <c r="P16" s="45">
        <f>SUM(P6:P7)</f>
        <v>0</v>
      </c>
      <c r="Q16" s="46">
        <f>SUM(Q6:Q7)</f>
        <v>3235</v>
      </c>
    </row>
    <row r="17" spans="1:17" ht="15" customHeight="1">
      <c r="A17" s="43" t="s">
        <v>95</v>
      </c>
      <c r="B17" s="44">
        <f t="shared" si="0"/>
        <v>960548</v>
      </c>
      <c r="C17" s="45">
        <f t="shared" si="1"/>
        <v>287150</v>
      </c>
      <c r="D17" s="45">
        <f>SUM(D8:D14)</f>
        <v>400</v>
      </c>
      <c r="E17" s="45">
        <f>SUM(E8:E14)</f>
        <v>300</v>
      </c>
      <c r="F17" s="45">
        <f>SUM(F8:F14)</f>
        <v>286450</v>
      </c>
      <c r="G17" s="45">
        <f t="shared" si="2"/>
        <v>673398</v>
      </c>
      <c r="H17" s="45">
        <f>SUM(H8:H14)</f>
        <v>575770</v>
      </c>
      <c r="I17" s="45">
        <f>SUM(I8:I14)</f>
        <v>43540</v>
      </c>
      <c r="J17" s="45">
        <f>SUM(J8:J14)</f>
        <v>54088</v>
      </c>
      <c r="K17" s="45">
        <f>SUM(K8:K14)</f>
        <v>77114</v>
      </c>
      <c r="L17" s="45">
        <f t="shared" si="3"/>
        <v>883434</v>
      </c>
      <c r="M17" s="45">
        <f>SUM(M8:M14)</f>
        <v>174</v>
      </c>
      <c r="N17" s="45">
        <f>SUM(N8:N14)</f>
        <v>285750</v>
      </c>
      <c r="O17" s="45">
        <f>SUM(O8:O14)</f>
        <v>591260</v>
      </c>
      <c r="P17" s="45">
        <f>SUM(P8:P14)</f>
        <v>350</v>
      </c>
      <c r="Q17" s="46">
        <f>SUM(Q8:Q14)</f>
        <v>5900</v>
      </c>
    </row>
    <row r="18" spans="1:17" ht="15" customHeight="1">
      <c r="A18" s="47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0"/>
    </row>
    <row r="19" spans="1:17" ht="15" customHeight="1" thickBot="1">
      <c r="A19" s="51" t="s">
        <v>5</v>
      </c>
      <c r="B19" s="52">
        <f>+C19+G19</f>
        <v>2680125</v>
      </c>
      <c r="C19" s="53">
        <f t="shared" si="1"/>
        <v>287150</v>
      </c>
      <c r="D19" s="52">
        <f>SUM(D16:D17)</f>
        <v>400</v>
      </c>
      <c r="E19" s="52">
        <f>SUM(E16:E17)</f>
        <v>300</v>
      </c>
      <c r="F19" s="52">
        <f>SUM(F16:F17)</f>
        <v>286450</v>
      </c>
      <c r="G19" s="53">
        <f t="shared" si="2"/>
        <v>2392975</v>
      </c>
      <c r="H19" s="52">
        <f>SUM(H16:H17)</f>
        <v>965512</v>
      </c>
      <c r="I19" s="52">
        <f>SUM(I16:I17)</f>
        <v>47040</v>
      </c>
      <c r="J19" s="52">
        <f>SUM(J16:J17)</f>
        <v>1380423</v>
      </c>
      <c r="K19" s="53">
        <f>SUM(K16:K17)</f>
        <v>1362328</v>
      </c>
      <c r="L19" s="52">
        <f>SUM(M19:Q19)</f>
        <v>1317797</v>
      </c>
      <c r="M19" s="52">
        <f>SUM(M16:M17)</f>
        <v>174</v>
      </c>
      <c r="N19" s="52">
        <f>SUM(N16:N17)</f>
        <v>396900</v>
      </c>
      <c r="O19" s="52">
        <f>SUM(O16:O17)</f>
        <v>911238</v>
      </c>
      <c r="P19" s="52">
        <f>SUM(P16:P17)</f>
        <v>350</v>
      </c>
      <c r="Q19" s="54">
        <f>SUM(Q16:Q17)</f>
        <v>9135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2018-04-19T04:21:36Z</dcterms:modified>
</cp:coreProperties>
</file>