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(1)" sheetId="4" r:id="rId1"/>
    <sheet name="(2)" sheetId="5" r:id="rId2"/>
    <sheet name="(3)" sheetId="6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45621"/>
</workbook>
</file>

<file path=xl/calcChain.xml><?xml version="1.0" encoding="utf-8"?>
<calcChain xmlns="http://schemas.openxmlformats.org/spreadsheetml/2006/main">
  <c r="Q17" i="6" l="1"/>
  <c r="P17" i="6"/>
  <c r="O17" i="6"/>
  <c r="N17" i="6"/>
  <c r="M17" i="6"/>
  <c r="L17" i="6" s="1"/>
  <c r="K17" i="6"/>
  <c r="J17" i="6"/>
  <c r="I17" i="6"/>
  <c r="G17" i="6" s="1"/>
  <c r="H17" i="6"/>
  <c r="F17" i="6"/>
  <c r="E17" i="6"/>
  <c r="C17" i="6" s="1"/>
  <c r="D17" i="6"/>
  <c r="Q16" i="6"/>
  <c r="Q19" i="6" s="1"/>
  <c r="P16" i="6"/>
  <c r="P19" i="6" s="1"/>
  <c r="O16" i="6"/>
  <c r="O19" i="6" s="1"/>
  <c r="N16" i="6"/>
  <c r="N19" i="6" s="1"/>
  <c r="M16" i="6"/>
  <c r="M19" i="6" s="1"/>
  <c r="K16" i="6"/>
  <c r="K19" i="6" s="1"/>
  <c r="J16" i="6"/>
  <c r="J19" i="6" s="1"/>
  <c r="I16" i="6"/>
  <c r="I19" i="6" s="1"/>
  <c r="H16" i="6"/>
  <c r="H19" i="6" s="1"/>
  <c r="F16" i="6"/>
  <c r="F19" i="6" s="1"/>
  <c r="E16" i="6"/>
  <c r="E19" i="6" s="1"/>
  <c r="D16" i="6"/>
  <c r="D19" i="6" s="1"/>
  <c r="C19" i="6" s="1"/>
  <c r="L14" i="6"/>
  <c r="G14" i="6"/>
  <c r="C14" i="6"/>
  <c r="B14" i="6"/>
  <c r="L13" i="6"/>
  <c r="G13" i="6"/>
  <c r="C13" i="6"/>
  <c r="B13" i="6"/>
  <c r="L12" i="6"/>
  <c r="G12" i="6"/>
  <c r="C12" i="6"/>
  <c r="B12" i="6"/>
  <c r="L11" i="6"/>
  <c r="G11" i="6"/>
  <c r="C11" i="6"/>
  <c r="B11" i="6"/>
  <c r="L10" i="6"/>
  <c r="G10" i="6"/>
  <c r="C10" i="6"/>
  <c r="B10" i="6"/>
  <c r="L9" i="6"/>
  <c r="G9" i="6"/>
  <c r="C9" i="6"/>
  <c r="B9" i="6"/>
  <c r="L8" i="6"/>
  <c r="G8" i="6"/>
  <c r="C8" i="6"/>
  <c r="B8" i="6"/>
  <c r="L7" i="6"/>
  <c r="G7" i="6"/>
  <c r="C7" i="6"/>
  <c r="B7" i="6"/>
  <c r="L6" i="6"/>
  <c r="G6" i="6"/>
  <c r="C6" i="6"/>
  <c r="B6" i="6"/>
  <c r="Q17" i="5"/>
  <c r="P17" i="5"/>
  <c r="O17" i="5"/>
  <c r="N17" i="5"/>
  <c r="M17" i="5"/>
  <c r="L17" i="5" s="1"/>
  <c r="K17" i="5"/>
  <c r="J17" i="5"/>
  <c r="I17" i="5"/>
  <c r="G17" i="5" s="1"/>
  <c r="H17" i="5"/>
  <c r="F17" i="5"/>
  <c r="E17" i="5"/>
  <c r="C17" i="5" s="1"/>
  <c r="D17" i="5"/>
  <c r="Q16" i="5"/>
  <c r="Q19" i="5" s="1"/>
  <c r="P16" i="5"/>
  <c r="P19" i="5" s="1"/>
  <c r="O16" i="5"/>
  <c r="O19" i="5" s="1"/>
  <c r="N16" i="5"/>
  <c r="N19" i="5" s="1"/>
  <c r="M16" i="5"/>
  <c r="M19" i="5" s="1"/>
  <c r="L19" i="5" s="1"/>
  <c r="K16" i="5"/>
  <c r="K19" i="5" s="1"/>
  <c r="J16" i="5"/>
  <c r="J19" i="5" s="1"/>
  <c r="I16" i="5"/>
  <c r="I19" i="5" s="1"/>
  <c r="H16" i="5"/>
  <c r="H19" i="5" s="1"/>
  <c r="G19" i="5" s="1"/>
  <c r="F16" i="5"/>
  <c r="F19" i="5" s="1"/>
  <c r="E16" i="5"/>
  <c r="E19" i="5" s="1"/>
  <c r="D16" i="5"/>
  <c r="D19" i="5" s="1"/>
  <c r="C19" i="5" s="1"/>
  <c r="L14" i="5"/>
  <c r="G14" i="5"/>
  <c r="C14" i="5"/>
  <c r="B14" i="5"/>
  <c r="L13" i="5"/>
  <c r="G13" i="5"/>
  <c r="C13" i="5"/>
  <c r="B13" i="5"/>
  <c r="L12" i="5"/>
  <c r="G12" i="5"/>
  <c r="C12" i="5"/>
  <c r="B12" i="5"/>
  <c r="L11" i="5"/>
  <c r="G11" i="5"/>
  <c r="C11" i="5"/>
  <c r="B11" i="5"/>
  <c r="L10" i="5"/>
  <c r="G10" i="5"/>
  <c r="C10" i="5"/>
  <c r="B10" i="5"/>
  <c r="L9" i="5"/>
  <c r="G9" i="5"/>
  <c r="C9" i="5"/>
  <c r="B9" i="5"/>
  <c r="L8" i="5"/>
  <c r="G8" i="5"/>
  <c r="C8" i="5"/>
  <c r="B8" i="5"/>
  <c r="L7" i="5"/>
  <c r="G7" i="5"/>
  <c r="C7" i="5"/>
  <c r="B7" i="5"/>
  <c r="L6" i="5"/>
  <c r="G6" i="5"/>
  <c r="C6" i="5"/>
  <c r="B6" i="5"/>
  <c r="B69" i="4"/>
  <c r="B67" i="4"/>
  <c r="B65" i="4"/>
  <c r="B64" i="4"/>
  <c r="B62" i="4"/>
  <c r="B61" i="4"/>
  <c r="B59" i="4"/>
  <c r="B58" i="4"/>
  <c r="B57" i="4"/>
  <c r="B56" i="4"/>
  <c r="B55" i="4"/>
  <c r="B54" i="4"/>
  <c r="B53" i="4"/>
  <c r="B52" i="4"/>
  <c r="B50" i="4"/>
  <c r="B49" i="4"/>
  <c r="B47" i="4"/>
  <c r="B46" i="4"/>
  <c r="B45" i="4"/>
  <c r="B44" i="4"/>
  <c r="B42" i="4"/>
  <c r="B41" i="4"/>
  <c r="B40" i="4"/>
  <c r="B39" i="4"/>
  <c r="B37" i="4"/>
  <c r="B36" i="4"/>
  <c r="B35" i="4"/>
  <c r="B33" i="4"/>
  <c r="B32" i="4"/>
  <c r="B30" i="4"/>
  <c r="B29" i="4"/>
  <c r="B28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17" i="6" l="1"/>
  <c r="G19" i="6"/>
  <c r="B19" i="6" s="1"/>
  <c r="L19" i="6"/>
  <c r="C16" i="6"/>
  <c r="G16" i="6"/>
  <c r="L16" i="6"/>
  <c r="B19" i="5"/>
  <c r="B17" i="5"/>
  <c r="C16" i="5"/>
  <c r="G16" i="5"/>
  <c r="L16" i="5"/>
  <c r="B16" i="6" l="1"/>
  <c r="B16" i="5"/>
</calcChain>
</file>

<file path=xl/sharedStrings.xml><?xml version="1.0" encoding="utf-8"?>
<sst xmlns="http://schemas.openxmlformats.org/spreadsheetml/2006/main" count="149" uniqueCount="100">
  <si>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</si>
  <si>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29年度分</t>
    <phoneticPr fontId="5"/>
  </si>
  <si>
    <t>単位：平方メートル</t>
    <rPh sb="0" eb="2">
      <t>タンイ</t>
    </rPh>
    <rPh sb="3" eb="5">
      <t>ヘイホウ</t>
    </rPh>
    <phoneticPr fontId="5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</si>
  <si>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</si>
  <si>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5"/>
  </si>
  <si>
    <t>合計</t>
    <rPh sb="0" eb="2">
      <t>ゴウケイ</t>
    </rPh>
    <phoneticPr fontId="5"/>
  </si>
  <si>
    <t>居住専用</t>
    <rPh sb="0" eb="1">
      <t>イ</t>
    </rPh>
    <rPh sb="1" eb="2">
      <t>ジュウ</t>
    </rPh>
    <rPh sb="2" eb="4">
      <t>センヨウ</t>
    </rPh>
    <phoneticPr fontId="5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</si>
  <si>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5"/>
  </si>
  <si>
    <t>農林水産業用</t>
    <rPh sb="0" eb="2">
      <t>ノウリン</t>
    </rPh>
    <rPh sb="2" eb="5">
      <t>スイサンギョウ</t>
    </rPh>
    <rPh sb="5" eb="6">
      <t>ヨウ</t>
    </rPh>
    <phoneticPr fontId="5"/>
  </si>
  <si>
    <t>鉱工業用</t>
    <rPh sb="0" eb="3">
      <t>コウコウギョウ</t>
    </rPh>
    <rPh sb="3" eb="4">
      <t>ヨウ</t>
    </rPh>
    <phoneticPr fontId="5"/>
  </si>
  <si>
    <t>公益事業用</t>
    <rPh sb="0" eb="2">
      <t>コウエキ</t>
    </rPh>
    <rPh sb="2" eb="5">
      <t>ジギョウヨウ</t>
    </rPh>
    <phoneticPr fontId="5"/>
  </si>
  <si>
    <t>商業用</t>
    <rPh sb="0" eb="3">
      <t>ショウギョウヨウ</t>
    </rPh>
    <phoneticPr fontId="5"/>
  </si>
  <si>
    <t>ｻｰﾋﾞｽ業用</t>
    <rPh sb="5" eb="6">
      <t>ギョウ</t>
    </rPh>
    <rPh sb="6" eb="7">
      <t>ヨウ</t>
    </rPh>
    <phoneticPr fontId="5"/>
  </si>
  <si>
    <t>公務文教用</t>
    <rPh sb="0" eb="2">
      <t>コウム</t>
    </rPh>
    <rPh sb="2" eb="4">
      <t>ブンキョウ</t>
    </rPh>
    <rPh sb="4" eb="5">
      <t>ヨウ</t>
    </rPh>
    <phoneticPr fontId="5"/>
  </si>
  <si>
    <t>その他</t>
    <rPh sb="0" eb="3">
      <t>ソノタ</t>
    </rPh>
    <phoneticPr fontId="5"/>
  </si>
  <si>
    <t>木造</t>
    <rPh sb="0" eb="2">
      <t>モクゾウ</t>
    </rPh>
    <phoneticPr fontId="5"/>
  </si>
  <si>
    <t>非木造</t>
    <rPh sb="0" eb="1">
      <t>ヒ</t>
    </rPh>
    <rPh sb="1" eb="3">
      <t>モクゾウ</t>
    </rPh>
    <phoneticPr fontId="5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</si>
  <si>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</si>
  <si>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</si>
  <si>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</si>
  <si>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</si>
  <si>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</si>
  <si>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</si>
  <si>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</si>
  <si>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</si>
  <si>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</si>
  <si>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</si>
  <si>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</si>
  <si>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</si>
  <si>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</si>
  <si>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</si>
  <si>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</si>
  <si>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</si>
  <si>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</si>
  <si>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</si>
  <si>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</si>
  <si>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</si>
  <si>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</si>
  <si>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市　計</t>
    <phoneticPr fontId="5"/>
  </si>
  <si>
    <t>岐南町</t>
  </si>
  <si>
    <t>笠松町</t>
  </si>
  <si>
    <t>羽島郡</t>
    <phoneticPr fontId="5"/>
  </si>
  <si>
    <t>養老町</t>
  </si>
  <si>
    <t>養老郡</t>
    <phoneticPr fontId="5"/>
  </si>
  <si>
    <t>垂井町</t>
  </si>
  <si>
    <t>関ヶ原町</t>
  </si>
  <si>
    <t>不破郡</t>
    <phoneticPr fontId="5"/>
  </si>
  <si>
    <t>神戸町</t>
  </si>
  <si>
    <t>輪之内町</t>
  </si>
  <si>
    <t>安八町</t>
  </si>
  <si>
    <t>安八郡</t>
    <phoneticPr fontId="5"/>
  </si>
  <si>
    <t>揖斐川町</t>
  </si>
  <si>
    <t>大野町</t>
  </si>
  <si>
    <t>池田町</t>
  </si>
  <si>
    <t>揖斐郡</t>
    <phoneticPr fontId="5"/>
  </si>
  <si>
    <t>北方町</t>
  </si>
  <si>
    <t>本巣郡</t>
    <phoneticPr fontId="5"/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</si>
  <si>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</si>
  <si>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</si>
  <si>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</si>
  <si>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</si>
  <si>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</si>
  <si>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</si>
  <si>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</si>
  <si>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加茂郡</t>
    <phoneticPr fontId="5"/>
  </si>
  <si>
    <t>御嵩町</t>
  </si>
  <si>
    <t>可児郡</t>
    <phoneticPr fontId="5"/>
  </si>
  <si>
    <t>白川村</t>
  </si>
  <si>
    <t>大野郡</t>
    <phoneticPr fontId="5"/>
  </si>
  <si>
    <t>町村計</t>
  </si>
  <si>
    <t>合　計</t>
  </si>
  <si>
    <t>（県市町村名）岐阜県</t>
    <phoneticPr fontId="5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</si>
  <si>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</si>
  <si>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平成  29年度分</t>
    <phoneticPr fontId="5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</si>
  <si>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5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</si>
  <si>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5"/>
  </si>
  <si>
    <t>公共</t>
    <rPh sb="0" eb="2">
      <t>コウキョウ</t>
    </rPh>
    <phoneticPr fontId="5"/>
  </si>
  <si>
    <t>民間</t>
    <rPh sb="0" eb="2">
      <t>ミンカン</t>
    </rPh>
    <phoneticPr fontId="5"/>
  </si>
  <si>
    <t>鉄筋鉄骨</t>
    <rPh sb="0" eb="2">
      <t>テッキン</t>
    </rPh>
    <rPh sb="2" eb="4">
      <t>テッコツ</t>
    </rPh>
    <phoneticPr fontId="5"/>
  </si>
  <si>
    <t>鉄筋</t>
    <rPh sb="0" eb="2">
      <t>テッキン</t>
    </rPh>
    <phoneticPr fontId="5"/>
  </si>
  <si>
    <t>ｺﾝｸﾘｰﾄ</t>
    <phoneticPr fontId="5"/>
  </si>
  <si>
    <t>公共計</t>
    <rPh sb="0" eb="2">
      <t>コウキョウ</t>
    </rPh>
    <rPh sb="2" eb="3">
      <t>ケイ</t>
    </rPh>
    <phoneticPr fontId="5"/>
  </si>
  <si>
    <t>国</t>
    <rPh sb="0" eb="1">
      <t>クニ</t>
    </rPh>
    <phoneticPr fontId="5"/>
  </si>
  <si>
    <t>県</t>
    <rPh sb="0" eb="1">
      <t>ケン</t>
    </rPh>
    <phoneticPr fontId="5"/>
  </si>
  <si>
    <t>市町村</t>
    <rPh sb="0" eb="3">
      <t>シチョウソン</t>
    </rPh>
    <phoneticPr fontId="5"/>
  </si>
  <si>
    <t>民間計</t>
    <rPh sb="0" eb="2">
      <t>ミンカン</t>
    </rPh>
    <rPh sb="2" eb="3">
      <t>ケイ</t>
    </rPh>
    <phoneticPr fontId="5"/>
  </si>
  <si>
    <t>会社</t>
    <rPh sb="0" eb="2">
      <t>カイシャ</t>
    </rPh>
    <phoneticPr fontId="5"/>
  </si>
  <si>
    <t>団体</t>
    <rPh sb="0" eb="2">
      <t>ダンタイ</t>
    </rPh>
    <phoneticPr fontId="5"/>
  </si>
  <si>
    <t>個人</t>
    <rPh sb="0" eb="2">
      <t>コジン</t>
    </rPh>
    <phoneticPr fontId="5"/>
  </si>
  <si>
    <t>ｺﾝｸﾘｰﾄ造</t>
    <rPh sb="6" eb="7">
      <t>ゾウ</t>
    </rPh>
    <phoneticPr fontId="5"/>
  </si>
  <si>
    <t>鉄骨造</t>
    <rPh sb="0" eb="2">
      <t>テッコツ</t>
    </rPh>
    <rPh sb="2" eb="3">
      <t>ゾウ</t>
    </rPh>
    <phoneticPr fontId="5"/>
  </si>
  <si>
    <t>ﾌﾞﾛｯｸ造</t>
    <rPh sb="5" eb="6">
      <t>ゾウ</t>
    </rPh>
    <phoneticPr fontId="5"/>
  </si>
  <si>
    <t>サービス業用</t>
    <rPh sb="4" eb="5">
      <t>ギョウ</t>
    </rPh>
    <rPh sb="5" eb="6">
      <t>ヨウ</t>
    </rPh>
    <phoneticPr fontId="5"/>
  </si>
  <si>
    <t>公務・文教用</t>
    <rPh sb="0" eb="2">
      <t>コウム</t>
    </rPh>
    <rPh sb="3" eb="5">
      <t>ブンキョウ</t>
    </rPh>
    <rPh sb="5" eb="6">
      <t>ヨウ</t>
    </rPh>
    <phoneticPr fontId="5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</si>
  <si>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5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</si>
  <si>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5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</si>
  <si>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5"/>
  </si>
  <si>
    <t>　　　　単位：万円</t>
    <rPh sb="4" eb="6">
      <t>タンイ</t>
    </rPh>
    <rPh sb="7" eb="9">
      <t>マンエン</t>
    </rPh>
    <phoneticPr fontId="5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</si>
  <si>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5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</si>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</sst>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2" xfId="1" applyNumberFormat="1" applyFont="1" applyBorder="1"/>
    <xf numFmtId="0" fontId="2" fillId="0" borderId="13" xfId="1" applyNumberFormat="1" applyFont="1" applyBorder="1"/>
    <xf numFmtId="0" fontId="2" fillId="0" borderId="14" xfId="1" applyNumberFormat="1" applyFont="1" applyBorder="1"/>
    <xf numFmtId="0" fontId="2" fillId="0" borderId="15" xfId="1" applyNumberFormat="1" applyFont="1" applyBorder="1"/>
    <xf numFmtId="0" fontId="2" fillId="0" borderId="0" xfId="1" applyFont="1" applyBorder="1"/>
    <xf numFmtId="0" fontId="2" fillId="0" borderId="16" xfId="1" applyFont="1" applyBorder="1"/>
    <xf numFmtId="0" fontId="2" fillId="0" borderId="17" xfId="1" applyFont="1" applyBorder="1"/>
    <xf numFmtId="0" fontId="2" fillId="0" borderId="18" xfId="1" applyFont="1" applyBorder="1"/>
    <xf numFmtId="0" fontId="2" fillId="0" borderId="19" xfId="1" applyFont="1" applyBorder="1"/>
    <xf numFmtId="0" fontId="2" fillId="0" borderId="20" xfId="1" applyFont="1" applyBorder="1"/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27" xfId="1" applyFont="1" applyBorder="1"/>
    <xf numFmtId="0" fontId="2" fillId="0" borderId="28" xfId="1" applyFont="1" applyBorder="1"/>
    <xf numFmtId="0" fontId="2" fillId="0" borderId="29" xfId="1" applyFont="1" applyBorder="1"/>
    <xf numFmtId="0" fontId="2" fillId="0" borderId="30" xfId="1" applyFont="1" applyBorder="1"/>
    <xf numFmtId="0" fontId="2" fillId="0" borderId="31" xfId="1" applyFont="1" applyBorder="1"/>
    <xf numFmtId="0" fontId="2" fillId="0" borderId="32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7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2" fillId="0" borderId="39" xfId="1" applyFont="1" applyBorder="1" applyAlignment="1">
      <alignment horizontal="center"/>
    </xf>
    <xf numFmtId="0" fontId="2" fillId="0" borderId="7" xfId="1" applyFont="1" applyBorder="1"/>
    <xf numFmtId="176" fontId="2" fillId="0" borderId="8" xfId="1" applyNumberFormat="1" applyFont="1" applyBorder="1"/>
    <xf numFmtId="176" fontId="2" fillId="0" borderId="9" xfId="1" applyNumberFormat="1" applyFont="1" applyBorder="1"/>
    <xf numFmtId="176" fontId="2" fillId="0" borderId="40" xfId="1" applyNumberFormat="1" applyFont="1" applyBorder="1"/>
    <xf numFmtId="0" fontId="2" fillId="0" borderId="41" xfId="1" applyFont="1" applyBorder="1"/>
    <xf numFmtId="176" fontId="2" fillId="0" borderId="42" xfId="1" applyNumberFormat="1" applyFont="1" applyBorder="1"/>
    <xf numFmtId="176" fontId="2" fillId="0" borderId="43" xfId="1" applyNumberFormat="1" applyFont="1" applyBorder="1"/>
    <xf numFmtId="176" fontId="2" fillId="0" borderId="44" xfId="1" applyNumberFormat="1" applyFont="1" applyBorder="1"/>
    <xf numFmtId="0" fontId="2" fillId="0" borderId="45" xfId="1" applyFont="1" applyBorder="1" applyAlignment="1">
      <alignment horizontal="center"/>
    </xf>
    <xf numFmtId="176" fontId="2" fillId="0" borderId="46" xfId="1" applyNumberFormat="1" applyFont="1" applyBorder="1"/>
    <xf numFmtId="176" fontId="2" fillId="0" borderId="47" xfId="1" applyNumberFormat="1" applyFont="1" applyBorder="1"/>
    <xf numFmtId="176" fontId="2" fillId="0" borderId="48" xfId="1" applyNumberFormat="1" applyFont="1" applyBorder="1"/>
    <xf numFmtId="0" fontId="2" fillId="0" borderId="49" xfId="1" applyFont="1" applyBorder="1" applyAlignment="1">
      <alignment horizontal="center"/>
    </xf>
    <xf numFmtId="176" fontId="2" fillId="0" borderId="50" xfId="1" applyNumberFormat="1" applyFont="1" applyBorder="1"/>
    <xf numFmtId="176" fontId="2" fillId="0" borderId="51" xfId="1" applyNumberFormat="1" applyFont="1" applyBorder="1"/>
    <xf numFmtId="176" fontId="2" fillId="0" borderId="52" xfId="1" applyNumberFormat="1" applyFont="1" applyBorder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33" xfId="1" applyFont="1" applyBorder="1" applyAlignment="1">
      <alignment horizontal="center"/>
    </xf>
    <xf numFmtId="0" fontId="2" fillId="0" borderId="34" xfId="1" applyFont="1" applyBorder="1" applyAlignment="1">
      <alignment horizontal="center"/>
    </xf>
    <xf numFmtId="0" fontId="2" fillId="0" borderId="35" xfId="1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75" workbookViewId="0">
      <pane xSplit="1" ySplit="4" topLeftCell="B50" activePane="bottomRight" state="frozen"/>
      <selection pane="topRight" activeCell="B1" sqref="B1"/>
      <selection pane="bottomLeft" activeCell="A5" sqref="A5"/>
      <selection pane="bottomRight" activeCell="I1" sqref="I1"/>
    </sheetView>
  </sheetViews>
  <sheetFormatPr defaultColWidth="7.625" defaultRowHeight="15" customHeight="1"/>
  <cols>
    <col min="1" max="13" width="9.625" style="1" customWidth="1"/>
    <col min="14" max="256" width="7.625" style="1"/>
    <col min="257" max="269" width="9.625" style="1" customWidth="1"/>
    <col min="270" max="512" width="7.625" style="1"/>
    <col min="513" max="525" width="9.625" style="1" customWidth="1"/>
    <col min="526" max="768" width="7.625" style="1"/>
    <col min="769" max="781" width="9.625" style="1" customWidth="1"/>
    <col min="782" max="1024" width="7.625" style="1"/>
    <col min="1025" max="1037" width="9.625" style="1" customWidth="1"/>
    <col min="1038" max="1280" width="7.625" style="1"/>
    <col min="1281" max="1293" width="9.625" style="1" customWidth="1"/>
    <col min="1294" max="1536" width="7.625" style="1"/>
    <col min="1537" max="1549" width="9.625" style="1" customWidth="1"/>
    <col min="1550" max="1792" width="7.625" style="1"/>
    <col min="1793" max="1805" width="9.625" style="1" customWidth="1"/>
    <col min="1806" max="2048" width="7.625" style="1"/>
    <col min="2049" max="2061" width="9.625" style="1" customWidth="1"/>
    <col min="2062" max="2304" width="7.625" style="1"/>
    <col min="2305" max="2317" width="9.625" style="1" customWidth="1"/>
    <col min="2318" max="2560" width="7.625" style="1"/>
    <col min="2561" max="2573" width="9.625" style="1" customWidth="1"/>
    <col min="2574" max="2816" width="7.625" style="1"/>
    <col min="2817" max="2829" width="9.625" style="1" customWidth="1"/>
    <col min="2830" max="3072" width="7.625" style="1"/>
    <col min="3073" max="3085" width="9.625" style="1" customWidth="1"/>
    <col min="3086" max="3328" width="7.625" style="1"/>
    <col min="3329" max="3341" width="9.625" style="1" customWidth="1"/>
    <col min="3342" max="3584" width="7.625" style="1"/>
    <col min="3585" max="3597" width="9.625" style="1" customWidth="1"/>
    <col min="3598" max="3840" width="7.625" style="1"/>
    <col min="3841" max="3853" width="9.625" style="1" customWidth="1"/>
    <col min="3854" max="4096" width="7.625" style="1"/>
    <col min="4097" max="4109" width="9.625" style="1" customWidth="1"/>
    <col min="4110" max="4352" width="7.625" style="1"/>
    <col min="4353" max="4365" width="9.625" style="1" customWidth="1"/>
    <col min="4366" max="4608" width="7.625" style="1"/>
    <col min="4609" max="4621" width="9.625" style="1" customWidth="1"/>
    <col min="4622" max="4864" width="7.625" style="1"/>
    <col min="4865" max="4877" width="9.625" style="1" customWidth="1"/>
    <col min="4878" max="5120" width="7.625" style="1"/>
    <col min="5121" max="5133" width="9.625" style="1" customWidth="1"/>
    <col min="5134" max="5376" width="7.625" style="1"/>
    <col min="5377" max="5389" width="9.625" style="1" customWidth="1"/>
    <col min="5390" max="5632" width="7.625" style="1"/>
    <col min="5633" max="5645" width="9.625" style="1" customWidth="1"/>
    <col min="5646" max="5888" width="7.625" style="1"/>
    <col min="5889" max="5901" width="9.625" style="1" customWidth="1"/>
    <col min="5902" max="6144" width="7.625" style="1"/>
    <col min="6145" max="6157" width="9.625" style="1" customWidth="1"/>
    <col min="6158" max="6400" width="7.625" style="1"/>
    <col min="6401" max="6413" width="9.625" style="1" customWidth="1"/>
    <col min="6414" max="6656" width="7.625" style="1"/>
    <col min="6657" max="6669" width="9.625" style="1" customWidth="1"/>
    <col min="6670" max="6912" width="7.625" style="1"/>
    <col min="6913" max="6925" width="9.625" style="1" customWidth="1"/>
    <col min="6926" max="7168" width="7.625" style="1"/>
    <col min="7169" max="7181" width="9.625" style="1" customWidth="1"/>
    <col min="7182" max="7424" width="7.625" style="1"/>
    <col min="7425" max="7437" width="9.625" style="1" customWidth="1"/>
    <col min="7438" max="7680" width="7.625" style="1"/>
    <col min="7681" max="7693" width="9.625" style="1" customWidth="1"/>
    <col min="7694" max="7936" width="7.625" style="1"/>
    <col min="7937" max="7949" width="9.625" style="1" customWidth="1"/>
    <col min="7950" max="8192" width="7.625" style="1"/>
    <col min="8193" max="8205" width="9.625" style="1" customWidth="1"/>
    <col min="8206" max="8448" width="7.625" style="1"/>
    <col min="8449" max="8461" width="9.625" style="1" customWidth="1"/>
    <col min="8462" max="8704" width="7.625" style="1"/>
    <col min="8705" max="8717" width="9.625" style="1" customWidth="1"/>
    <col min="8718" max="8960" width="7.625" style="1"/>
    <col min="8961" max="8973" width="9.625" style="1" customWidth="1"/>
    <col min="8974" max="9216" width="7.625" style="1"/>
    <col min="9217" max="9229" width="9.625" style="1" customWidth="1"/>
    <col min="9230" max="9472" width="7.625" style="1"/>
    <col min="9473" max="9485" width="9.625" style="1" customWidth="1"/>
    <col min="9486" max="9728" width="7.625" style="1"/>
    <col min="9729" max="9741" width="9.625" style="1" customWidth="1"/>
    <col min="9742" max="9984" width="7.625" style="1"/>
    <col min="9985" max="9997" width="9.625" style="1" customWidth="1"/>
    <col min="9998" max="10240" width="7.625" style="1"/>
    <col min="10241" max="10253" width="9.625" style="1" customWidth="1"/>
    <col min="10254" max="10496" width="7.625" style="1"/>
    <col min="10497" max="10509" width="9.625" style="1" customWidth="1"/>
    <col min="10510" max="10752" width="7.625" style="1"/>
    <col min="10753" max="10765" width="9.625" style="1" customWidth="1"/>
    <col min="10766" max="11008" width="7.625" style="1"/>
    <col min="11009" max="11021" width="9.625" style="1" customWidth="1"/>
    <col min="11022" max="11264" width="7.625" style="1"/>
    <col min="11265" max="11277" width="9.625" style="1" customWidth="1"/>
    <col min="11278" max="11520" width="7.625" style="1"/>
    <col min="11521" max="11533" width="9.625" style="1" customWidth="1"/>
    <col min="11534" max="11776" width="7.625" style="1"/>
    <col min="11777" max="11789" width="9.625" style="1" customWidth="1"/>
    <col min="11790" max="12032" width="7.625" style="1"/>
    <col min="12033" max="12045" width="9.625" style="1" customWidth="1"/>
    <col min="12046" max="12288" width="7.625" style="1"/>
    <col min="12289" max="12301" width="9.625" style="1" customWidth="1"/>
    <col min="12302" max="12544" width="7.625" style="1"/>
    <col min="12545" max="12557" width="9.625" style="1" customWidth="1"/>
    <col min="12558" max="12800" width="7.625" style="1"/>
    <col min="12801" max="12813" width="9.625" style="1" customWidth="1"/>
    <col min="12814" max="13056" width="7.625" style="1"/>
    <col min="13057" max="13069" width="9.625" style="1" customWidth="1"/>
    <col min="13070" max="13312" width="7.625" style="1"/>
    <col min="13313" max="13325" width="9.625" style="1" customWidth="1"/>
    <col min="13326" max="13568" width="7.625" style="1"/>
    <col min="13569" max="13581" width="9.625" style="1" customWidth="1"/>
    <col min="13582" max="13824" width="7.625" style="1"/>
    <col min="13825" max="13837" width="9.625" style="1" customWidth="1"/>
    <col min="13838" max="14080" width="7.625" style="1"/>
    <col min="14081" max="14093" width="9.625" style="1" customWidth="1"/>
    <col min="14094" max="14336" width="7.625" style="1"/>
    <col min="14337" max="14349" width="9.625" style="1" customWidth="1"/>
    <col min="14350" max="14592" width="7.625" style="1"/>
    <col min="14593" max="14605" width="9.625" style="1" customWidth="1"/>
    <col min="14606" max="14848" width="7.625" style="1"/>
    <col min="14849" max="14861" width="9.625" style="1" customWidth="1"/>
    <col min="14862" max="15104" width="7.625" style="1"/>
    <col min="15105" max="15117" width="9.625" style="1" customWidth="1"/>
    <col min="15118" max="15360" width="7.625" style="1"/>
    <col min="15361" max="15373" width="9.625" style="1" customWidth="1"/>
    <col min="15374" max="15616" width="7.625" style="1"/>
    <col min="15617" max="15629" width="9.625" style="1" customWidth="1"/>
    <col min="15630" max="15872" width="7.625" style="1"/>
    <col min="15873" max="15885" width="9.625" style="1" customWidth="1"/>
    <col min="15886" max="16128" width="7.625" style="1"/>
    <col min="16129" max="16141" width="9.625" style="1" customWidth="1"/>
    <col min="16142" max="16384" width="7.625" style="1"/>
  </cols>
  <sheetData>
    <row r="1" spans="1:13" ht="18" customHeight="1">
      <c r="F1" s="2" t="s">
        <v>0</v>
      </c>
      <c r="I1" s="1" t="s">
        <v>1</v>
      </c>
    </row>
    <row r="2" spans="1:13" ht="15" customHeight="1" thickBot="1">
      <c r="M2" s="3" t="s">
        <v>2</v>
      </c>
    </row>
    <row r="3" spans="1:13" s="6" customFormat="1" ht="15" customHeight="1">
      <c r="A3" s="4"/>
      <c r="B3" s="5"/>
      <c r="C3" s="55" t="s">
        <v>3</v>
      </c>
      <c r="D3" s="56"/>
      <c r="E3" s="56"/>
      <c r="F3" s="56"/>
      <c r="G3" s="56"/>
      <c r="H3" s="56"/>
      <c r="I3" s="56"/>
      <c r="J3" s="56"/>
      <c r="K3" s="57"/>
      <c r="L3" s="55" t="s">
        <v>4</v>
      </c>
      <c r="M3" s="58"/>
    </row>
    <row r="4" spans="1:13" s="6" customFormat="1" ht="15" customHeight="1" thickBot="1">
      <c r="A4" s="7"/>
      <c r="B4" s="8" t="s">
        <v>5</v>
      </c>
      <c r="C4" s="9" t="s">
        <v>6</v>
      </c>
      <c r="D4" s="10" t="s">
        <v>7</v>
      </c>
      <c r="E4" s="10" t="s">
        <v>8</v>
      </c>
      <c r="F4" s="9" t="s">
        <v>9</v>
      </c>
      <c r="G4" s="9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2" t="s">
        <v>16</v>
      </c>
    </row>
    <row r="5" spans="1:13" s="17" customFormat="1" ht="15" customHeight="1">
      <c r="A5" s="13" t="s">
        <v>17</v>
      </c>
      <c r="B5" s="14">
        <f t="shared" ref="B5:B26" si="0">SUM( C5:K5)</f>
        <v>539790</v>
      </c>
      <c r="C5" s="15">
        <v>311353</v>
      </c>
      <c r="D5" s="15">
        <v>5047</v>
      </c>
      <c r="E5" s="15">
        <v>325</v>
      </c>
      <c r="F5" s="15">
        <v>11947</v>
      </c>
      <c r="G5" s="15">
        <v>12031</v>
      </c>
      <c r="H5" s="15">
        <v>57154</v>
      </c>
      <c r="I5" s="15">
        <v>35073</v>
      </c>
      <c r="J5" s="15">
        <v>95153</v>
      </c>
      <c r="K5" s="15">
        <v>11707</v>
      </c>
      <c r="L5" s="15">
        <v>239611</v>
      </c>
      <c r="M5" s="16">
        <v>300179</v>
      </c>
    </row>
    <row r="6" spans="1:13" ht="15" customHeight="1">
      <c r="A6" s="18" t="s">
        <v>18</v>
      </c>
      <c r="B6" s="19">
        <f t="shared" si="0"/>
        <v>248257</v>
      </c>
      <c r="C6" s="20">
        <v>126969</v>
      </c>
      <c r="D6" s="20">
        <v>1452</v>
      </c>
      <c r="E6" s="20">
        <v>108</v>
      </c>
      <c r="F6" s="20">
        <v>50355</v>
      </c>
      <c r="G6" s="20">
        <v>434</v>
      </c>
      <c r="H6" s="20">
        <v>21845</v>
      </c>
      <c r="I6" s="20">
        <v>2736</v>
      </c>
      <c r="J6" s="20">
        <v>32079</v>
      </c>
      <c r="K6" s="20">
        <v>12279</v>
      </c>
      <c r="L6" s="20">
        <v>94236</v>
      </c>
      <c r="M6" s="21">
        <v>154021</v>
      </c>
    </row>
    <row r="7" spans="1:13" ht="15" customHeight="1">
      <c r="A7" s="18" t="s">
        <v>19</v>
      </c>
      <c r="B7" s="19">
        <f t="shared" si="0"/>
        <v>83498</v>
      </c>
      <c r="C7" s="20">
        <v>40804</v>
      </c>
      <c r="D7" s="20">
        <v>2035</v>
      </c>
      <c r="E7" s="20">
        <v>3245</v>
      </c>
      <c r="F7" s="20">
        <v>10417</v>
      </c>
      <c r="G7" s="20">
        <v>9472</v>
      </c>
      <c r="H7" s="20">
        <v>6516</v>
      </c>
      <c r="I7" s="20">
        <v>4161</v>
      </c>
      <c r="J7" s="20">
        <v>4637</v>
      </c>
      <c r="K7" s="20">
        <v>2211</v>
      </c>
      <c r="L7" s="20">
        <v>39186</v>
      </c>
      <c r="M7" s="21">
        <v>44312</v>
      </c>
    </row>
    <row r="8" spans="1:13" ht="15" customHeight="1">
      <c r="A8" s="18" t="s">
        <v>20</v>
      </c>
      <c r="B8" s="19">
        <f t="shared" si="0"/>
        <v>76451</v>
      </c>
      <c r="C8" s="20">
        <v>60508</v>
      </c>
      <c r="D8" s="20">
        <v>1777</v>
      </c>
      <c r="E8" s="20">
        <v>0</v>
      </c>
      <c r="F8" s="20">
        <v>2873</v>
      </c>
      <c r="G8" s="20">
        <v>110</v>
      </c>
      <c r="H8" s="20">
        <v>4330</v>
      </c>
      <c r="I8" s="20">
        <v>1552</v>
      </c>
      <c r="J8" s="20">
        <v>4177</v>
      </c>
      <c r="K8" s="20">
        <v>1124</v>
      </c>
      <c r="L8" s="20">
        <v>47578</v>
      </c>
      <c r="M8" s="21">
        <v>28873</v>
      </c>
    </row>
    <row r="9" spans="1:13" ht="15" customHeight="1">
      <c r="A9" s="18" t="s">
        <v>21</v>
      </c>
      <c r="B9" s="19">
        <f t="shared" si="0"/>
        <v>113969</v>
      </c>
      <c r="C9" s="20">
        <v>50357</v>
      </c>
      <c r="D9" s="20">
        <v>954</v>
      </c>
      <c r="E9" s="20">
        <v>295</v>
      </c>
      <c r="F9" s="20">
        <v>24025</v>
      </c>
      <c r="G9" s="20">
        <v>25</v>
      </c>
      <c r="H9" s="20">
        <v>19084</v>
      </c>
      <c r="I9" s="20">
        <v>3814</v>
      </c>
      <c r="J9" s="20">
        <v>11287</v>
      </c>
      <c r="K9" s="20">
        <v>4128</v>
      </c>
      <c r="L9" s="20">
        <v>47969</v>
      </c>
      <c r="M9" s="21">
        <v>66000</v>
      </c>
    </row>
    <row r="10" spans="1:13" ht="15" customHeight="1">
      <c r="A10" s="18" t="s">
        <v>22</v>
      </c>
      <c r="B10" s="19">
        <f t="shared" si="0"/>
        <v>64743</v>
      </c>
      <c r="C10" s="20">
        <v>40586</v>
      </c>
      <c r="D10" s="20">
        <v>335</v>
      </c>
      <c r="E10" s="20">
        <v>2778</v>
      </c>
      <c r="F10" s="20">
        <v>4452</v>
      </c>
      <c r="G10" s="20">
        <v>1248</v>
      </c>
      <c r="H10" s="20">
        <v>3735</v>
      </c>
      <c r="I10" s="20">
        <v>1410</v>
      </c>
      <c r="J10" s="20">
        <v>7807</v>
      </c>
      <c r="K10" s="20">
        <v>2392</v>
      </c>
      <c r="L10" s="20">
        <v>35771</v>
      </c>
      <c r="M10" s="21">
        <v>28972</v>
      </c>
    </row>
    <row r="11" spans="1:13" ht="15" customHeight="1">
      <c r="A11" s="18" t="s">
        <v>23</v>
      </c>
      <c r="B11" s="19">
        <f t="shared" si="0"/>
        <v>12457</v>
      </c>
      <c r="C11" s="20">
        <v>6382</v>
      </c>
      <c r="D11" s="20">
        <v>0</v>
      </c>
      <c r="E11" s="20">
        <v>1627</v>
      </c>
      <c r="F11" s="20">
        <v>3820</v>
      </c>
      <c r="G11" s="20">
        <v>0</v>
      </c>
      <c r="H11" s="20">
        <v>0</v>
      </c>
      <c r="I11" s="20">
        <v>365</v>
      </c>
      <c r="J11" s="20">
        <v>263</v>
      </c>
      <c r="K11" s="20">
        <v>0</v>
      </c>
      <c r="L11" s="20">
        <v>6446</v>
      </c>
      <c r="M11" s="21">
        <v>6011</v>
      </c>
    </row>
    <row r="12" spans="1:13" ht="15" customHeight="1">
      <c r="A12" s="18" t="s">
        <v>24</v>
      </c>
      <c r="B12" s="19">
        <f t="shared" si="0"/>
        <v>38707</v>
      </c>
      <c r="C12" s="20">
        <v>18754</v>
      </c>
      <c r="D12" s="20">
        <v>714</v>
      </c>
      <c r="E12" s="20">
        <v>0</v>
      </c>
      <c r="F12" s="20">
        <v>96</v>
      </c>
      <c r="G12" s="20">
        <v>174</v>
      </c>
      <c r="H12" s="20">
        <v>1659</v>
      </c>
      <c r="I12" s="20">
        <v>50</v>
      </c>
      <c r="J12" s="20">
        <v>8859</v>
      </c>
      <c r="K12" s="20">
        <v>8401</v>
      </c>
      <c r="L12" s="20">
        <v>17333</v>
      </c>
      <c r="M12" s="21">
        <v>21374</v>
      </c>
    </row>
    <row r="13" spans="1:13" ht="15" customHeight="1">
      <c r="A13" s="18" t="s">
        <v>25</v>
      </c>
      <c r="B13" s="19">
        <f t="shared" si="0"/>
        <v>57824</v>
      </c>
      <c r="C13" s="20">
        <v>39508</v>
      </c>
      <c r="D13" s="20">
        <v>258</v>
      </c>
      <c r="E13" s="20">
        <v>2548</v>
      </c>
      <c r="F13" s="20">
        <v>2446</v>
      </c>
      <c r="G13" s="20">
        <v>13</v>
      </c>
      <c r="H13" s="20">
        <v>3295</v>
      </c>
      <c r="I13" s="20">
        <v>2654</v>
      </c>
      <c r="J13" s="20">
        <v>2252</v>
      </c>
      <c r="K13" s="20">
        <v>4850</v>
      </c>
      <c r="L13" s="20">
        <v>34937</v>
      </c>
      <c r="M13" s="21">
        <v>22887</v>
      </c>
    </row>
    <row r="14" spans="1:13" ht="15" customHeight="1">
      <c r="A14" s="18" t="s">
        <v>26</v>
      </c>
      <c r="B14" s="19">
        <f t="shared" si="0"/>
        <v>43485</v>
      </c>
      <c r="C14" s="20">
        <v>16950</v>
      </c>
      <c r="D14" s="20">
        <v>537</v>
      </c>
      <c r="E14" s="20">
        <v>4285</v>
      </c>
      <c r="F14" s="20">
        <v>13795</v>
      </c>
      <c r="G14" s="20">
        <v>73</v>
      </c>
      <c r="H14" s="20">
        <v>2928</v>
      </c>
      <c r="I14" s="20">
        <v>139</v>
      </c>
      <c r="J14" s="20">
        <v>1892</v>
      </c>
      <c r="K14" s="20">
        <v>2886</v>
      </c>
      <c r="L14" s="20">
        <v>22834</v>
      </c>
      <c r="M14" s="21">
        <v>20651</v>
      </c>
    </row>
    <row r="15" spans="1:13" ht="15" customHeight="1">
      <c r="A15" s="18" t="s">
        <v>27</v>
      </c>
      <c r="B15" s="19">
        <f t="shared" si="0"/>
        <v>62014</v>
      </c>
      <c r="C15" s="20">
        <v>37068</v>
      </c>
      <c r="D15" s="20">
        <v>321</v>
      </c>
      <c r="E15" s="20">
        <v>319</v>
      </c>
      <c r="F15" s="20">
        <v>6919</v>
      </c>
      <c r="G15" s="20">
        <v>312</v>
      </c>
      <c r="H15" s="20">
        <v>5275</v>
      </c>
      <c r="I15" s="20">
        <v>909</v>
      </c>
      <c r="J15" s="20">
        <v>354</v>
      </c>
      <c r="K15" s="20">
        <v>10537</v>
      </c>
      <c r="L15" s="20">
        <v>35633</v>
      </c>
      <c r="M15" s="21">
        <v>26381</v>
      </c>
    </row>
    <row r="16" spans="1:13" ht="15" customHeight="1">
      <c r="A16" s="18" t="s">
        <v>28</v>
      </c>
      <c r="B16" s="19">
        <f t="shared" si="0"/>
        <v>77840</v>
      </c>
      <c r="C16" s="20">
        <v>33319</v>
      </c>
      <c r="D16" s="20">
        <v>215</v>
      </c>
      <c r="E16" s="20">
        <v>0</v>
      </c>
      <c r="F16" s="20">
        <v>14967</v>
      </c>
      <c r="G16" s="20">
        <v>10588</v>
      </c>
      <c r="H16" s="20">
        <v>1777</v>
      </c>
      <c r="I16" s="20">
        <v>4037</v>
      </c>
      <c r="J16" s="20">
        <v>10878</v>
      </c>
      <c r="K16" s="20">
        <v>2059</v>
      </c>
      <c r="L16" s="20">
        <v>26737</v>
      </c>
      <c r="M16" s="21">
        <v>51103</v>
      </c>
    </row>
    <row r="17" spans="1:13" ht="15" customHeight="1">
      <c r="A17" s="18" t="s">
        <v>29</v>
      </c>
      <c r="B17" s="19">
        <f t="shared" si="0"/>
        <v>134233</v>
      </c>
      <c r="C17" s="20">
        <v>99174</v>
      </c>
      <c r="D17" s="20">
        <v>518</v>
      </c>
      <c r="E17" s="20">
        <v>0</v>
      </c>
      <c r="F17" s="20">
        <v>17287</v>
      </c>
      <c r="G17" s="20">
        <v>1482</v>
      </c>
      <c r="H17" s="20">
        <v>6711</v>
      </c>
      <c r="I17" s="20">
        <v>1984</v>
      </c>
      <c r="J17" s="20">
        <v>2829</v>
      </c>
      <c r="K17" s="20">
        <v>4248</v>
      </c>
      <c r="L17" s="20">
        <v>81082</v>
      </c>
      <c r="M17" s="21">
        <v>53151</v>
      </c>
    </row>
    <row r="18" spans="1:13" ht="15" customHeight="1">
      <c r="A18" s="18" t="s">
        <v>30</v>
      </c>
      <c r="B18" s="19">
        <f t="shared" si="0"/>
        <v>97207</v>
      </c>
      <c r="C18" s="20">
        <v>56037</v>
      </c>
      <c r="D18" s="20">
        <v>489</v>
      </c>
      <c r="E18" s="20">
        <v>331</v>
      </c>
      <c r="F18" s="20">
        <v>6995</v>
      </c>
      <c r="G18" s="20">
        <v>912</v>
      </c>
      <c r="H18" s="20">
        <v>9607</v>
      </c>
      <c r="I18" s="20">
        <v>1326</v>
      </c>
      <c r="J18" s="20">
        <v>9678</v>
      </c>
      <c r="K18" s="20">
        <v>11832</v>
      </c>
      <c r="L18" s="20">
        <v>50732</v>
      </c>
      <c r="M18" s="21">
        <v>46475</v>
      </c>
    </row>
    <row r="19" spans="1:13" ht="15" customHeight="1">
      <c r="A19" s="18" t="s">
        <v>31</v>
      </c>
      <c r="B19" s="19">
        <f t="shared" si="0"/>
        <v>22759</v>
      </c>
      <c r="C19" s="20">
        <v>8342</v>
      </c>
      <c r="D19" s="20">
        <v>0</v>
      </c>
      <c r="E19" s="20">
        <v>4168</v>
      </c>
      <c r="F19" s="20">
        <v>2517</v>
      </c>
      <c r="G19" s="20">
        <v>807</v>
      </c>
      <c r="H19" s="20">
        <v>2164</v>
      </c>
      <c r="I19" s="20">
        <v>186</v>
      </c>
      <c r="J19" s="20">
        <v>4521</v>
      </c>
      <c r="K19" s="20">
        <v>54</v>
      </c>
      <c r="L19" s="20">
        <v>10865</v>
      </c>
      <c r="M19" s="21">
        <v>11894</v>
      </c>
    </row>
    <row r="20" spans="1:13" ht="15" customHeight="1">
      <c r="A20" s="18" t="s">
        <v>32</v>
      </c>
      <c r="B20" s="19">
        <f t="shared" si="0"/>
        <v>51602</v>
      </c>
      <c r="C20" s="20">
        <v>43054</v>
      </c>
      <c r="D20" s="20">
        <v>509</v>
      </c>
      <c r="E20" s="20">
        <v>0</v>
      </c>
      <c r="F20" s="20">
        <v>2305</v>
      </c>
      <c r="G20" s="20">
        <v>0</v>
      </c>
      <c r="H20" s="20">
        <v>1514</v>
      </c>
      <c r="I20" s="20">
        <v>1994</v>
      </c>
      <c r="J20" s="20">
        <v>1513</v>
      </c>
      <c r="K20" s="20">
        <v>713</v>
      </c>
      <c r="L20" s="20">
        <v>37511</v>
      </c>
      <c r="M20" s="21">
        <v>14091</v>
      </c>
    </row>
    <row r="21" spans="1:13" ht="15" customHeight="1">
      <c r="A21" s="18" t="s">
        <v>33</v>
      </c>
      <c r="B21" s="19">
        <f t="shared" si="0"/>
        <v>12395</v>
      </c>
      <c r="C21" s="20">
        <v>9023</v>
      </c>
      <c r="D21" s="20">
        <v>1199</v>
      </c>
      <c r="E21" s="20">
        <v>312</v>
      </c>
      <c r="F21" s="20">
        <v>191</v>
      </c>
      <c r="G21" s="20">
        <v>150</v>
      </c>
      <c r="H21" s="20">
        <v>699</v>
      </c>
      <c r="I21" s="20">
        <v>179</v>
      </c>
      <c r="J21" s="20">
        <v>61</v>
      </c>
      <c r="K21" s="20">
        <v>581</v>
      </c>
      <c r="L21" s="20">
        <v>7664</v>
      </c>
      <c r="M21" s="21">
        <v>4731</v>
      </c>
    </row>
    <row r="22" spans="1:13" ht="15" customHeight="1">
      <c r="A22" s="18" t="s">
        <v>34</v>
      </c>
      <c r="B22" s="19">
        <f t="shared" si="0"/>
        <v>62917</v>
      </c>
      <c r="C22" s="20">
        <v>16127</v>
      </c>
      <c r="D22" s="20">
        <v>184</v>
      </c>
      <c r="E22" s="20">
        <v>778</v>
      </c>
      <c r="F22" s="20">
        <v>16769</v>
      </c>
      <c r="G22" s="20">
        <v>300</v>
      </c>
      <c r="H22" s="20">
        <v>20727</v>
      </c>
      <c r="I22" s="20">
        <v>5175</v>
      </c>
      <c r="J22" s="20">
        <v>1673</v>
      </c>
      <c r="K22" s="20">
        <v>1184</v>
      </c>
      <c r="L22" s="20">
        <v>16639</v>
      </c>
      <c r="M22" s="21">
        <v>46278</v>
      </c>
    </row>
    <row r="23" spans="1:13" ht="15" customHeight="1">
      <c r="A23" s="18" t="s">
        <v>35</v>
      </c>
      <c r="B23" s="19">
        <f t="shared" si="0"/>
        <v>29560</v>
      </c>
      <c r="C23" s="20">
        <v>13374</v>
      </c>
      <c r="D23" s="20">
        <v>143</v>
      </c>
      <c r="E23" s="20">
        <v>2330</v>
      </c>
      <c r="F23" s="20">
        <v>6489</v>
      </c>
      <c r="G23" s="20">
        <v>144</v>
      </c>
      <c r="H23" s="20">
        <v>2808</v>
      </c>
      <c r="I23" s="20">
        <v>464</v>
      </c>
      <c r="J23" s="20">
        <v>1156</v>
      </c>
      <c r="K23" s="20">
        <v>2652</v>
      </c>
      <c r="L23" s="20">
        <v>15770</v>
      </c>
      <c r="M23" s="21">
        <v>13790</v>
      </c>
    </row>
    <row r="24" spans="1:13" ht="15" customHeight="1">
      <c r="A24" s="18" t="s">
        <v>36</v>
      </c>
      <c r="B24" s="19">
        <f t="shared" si="0"/>
        <v>13700</v>
      </c>
      <c r="C24" s="20">
        <v>8453</v>
      </c>
      <c r="D24" s="20">
        <v>0</v>
      </c>
      <c r="E24" s="20">
        <v>40</v>
      </c>
      <c r="F24" s="20">
        <v>1316</v>
      </c>
      <c r="G24" s="20">
        <v>343</v>
      </c>
      <c r="H24" s="20">
        <v>1243</v>
      </c>
      <c r="I24" s="20">
        <v>790</v>
      </c>
      <c r="J24" s="20">
        <v>1028</v>
      </c>
      <c r="K24" s="20">
        <v>487</v>
      </c>
      <c r="L24" s="20">
        <v>8424</v>
      </c>
      <c r="M24" s="21">
        <v>5276</v>
      </c>
    </row>
    <row r="25" spans="1:13" ht="15" customHeight="1">
      <c r="A25" s="22" t="s">
        <v>37</v>
      </c>
      <c r="B25" s="23">
        <f t="shared" si="0"/>
        <v>16249</v>
      </c>
      <c r="C25" s="24">
        <v>9508</v>
      </c>
      <c r="D25" s="24">
        <v>375</v>
      </c>
      <c r="E25" s="24">
        <v>367</v>
      </c>
      <c r="F25" s="24">
        <v>2483</v>
      </c>
      <c r="G25" s="24">
        <v>0</v>
      </c>
      <c r="H25" s="24">
        <v>844</v>
      </c>
      <c r="I25" s="24">
        <v>79</v>
      </c>
      <c r="J25" s="24">
        <v>131</v>
      </c>
      <c r="K25" s="24">
        <v>2462</v>
      </c>
      <c r="L25" s="24">
        <v>8135</v>
      </c>
      <c r="M25" s="25">
        <v>8114</v>
      </c>
    </row>
    <row r="26" spans="1:13" ht="15" customHeight="1">
      <c r="A26" s="26" t="s">
        <v>38</v>
      </c>
      <c r="B26" s="27">
        <f t="shared" si="0"/>
        <v>1859657</v>
      </c>
      <c r="C26" s="28">
        <v>1045650</v>
      </c>
      <c r="D26" s="28">
        <v>17062</v>
      </c>
      <c r="E26" s="28">
        <v>23856</v>
      </c>
      <c r="F26" s="28">
        <v>202464</v>
      </c>
      <c r="G26" s="28">
        <v>38618</v>
      </c>
      <c r="H26" s="28">
        <v>173915</v>
      </c>
      <c r="I26" s="28">
        <v>69077</v>
      </c>
      <c r="J26" s="28">
        <v>202228</v>
      </c>
      <c r="K26" s="28">
        <v>86787</v>
      </c>
      <c r="L26" s="28">
        <v>885093</v>
      </c>
      <c r="M26" s="29">
        <v>974564</v>
      </c>
    </row>
    <row r="27" spans="1:13" ht="15" customHeight="1">
      <c r="A27" s="18"/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</row>
    <row r="28" spans="1:13" ht="15" customHeight="1">
      <c r="A28" s="18" t="s">
        <v>39</v>
      </c>
      <c r="B28" s="19">
        <f>SUM( C28:K28)</f>
        <v>29508</v>
      </c>
      <c r="C28" s="20">
        <v>20338</v>
      </c>
      <c r="D28" s="20">
        <v>275</v>
      </c>
      <c r="E28" s="20">
        <v>0</v>
      </c>
      <c r="F28" s="20">
        <v>2116</v>
      </c>
      <c r="G28" s="20">
        <v>96</v>
      </c>
      <c r="H28" s="20">
        <v>1075</v>
      </c>
      <c r="I28" s="20">
        <v>845</v>
      </c>
      <c r="J28" s="20">
        <v>2555</v>
      </c>
      <c r="K28" s="20">
        <v>2208</v>
      </c>
      <c r="L28" s="20">
        <v>17545</v>
      </c>
      <c r="M28" s="21">
        <v>11963</v>
      </c>
    </row>
    <row r="29" spans="1:13" ht="15" customHeight="1">
      <c r="A29" s="22" t="s">
        <v>40</v>
      </c>
      <c r="B29" s="23">
        <f>SUM( C29:K29)</f>
        <v>18625</v>
      </c>
      <c r="C29" s="24">
        <v>12547</v>
      </c>
      <c r="D29" s="24">
        <v>0</v>
      </c>
      <c r="E29" s="24">
        <v>0</v>
      </c>
      <c r="F29" s="24">
        <v>1721</v>
      </c>
      <c r="G29" s="24">
        <v>0</v>
      </c>
      <c r="H29" s="24">
        <v>1575</v>
      </c>
      <c r="I29" s="24">
        <v>920</v>
      </c>
      <c r="J29" s="24">
        <v>1862</v>
      </c>
      <c r="K29" s="24">
        <v>0</v>
      </c>
      <c r="L29" s="24">
        <v>12510</v>
      </c>
      <c r="M29" s="25">
        <v>6115</v>
      </c>
    </row>
    <row r="30" spans="1:13" ht="15" customHeight="1">
      <c r="A30" s="26" t="s">
        <v>41</v>
      </c>
      <c r="B30" s="27">
        <f>SUM( C30:K30)</f>
        <v>48133</v>
      </c>
      <c r="C30" s="28">
        <v>32885</v>
      </c>
      <c r="D30" s="28">
        <v>275</v>
      </c>
      <c r="E30" s="28">
        <v>0</v>
      </c>
      <c r="F30" s="28">
        <v>3837</v>
      </c>
      <c r="G30" s="28">
        <v>96</v>
      </c>
      <c r="H30" s="28">
        <v>2650</v>
      </c>
      <c r="I30" s="28">
        <v>1765</v>
      </c>
      <c r="J30" s="28">
        <v>4417</v>
      </c>
      <c r="K30" s="28">
        <v>2208</v>
      </c>
      <c r="L30" s="28">
        <v>30055</v>
      </c>
      <c r="M30" s="29">
        <v>18078</v>
      </c>
    </row>
    <row r="31" spans="1:13" ht="15" customHeight="1">
      <c r="A31" s="18"/>
      <c r="B31" s="19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</row>
    <row r="32" spans="1:13" ht="15" customHeight="1">
      <c r="A32" s="22" t="s">
        <v>42</v>
      </c>
      <c r="B32" s="23">
        <f>SUM( C32:K32)</f>
        <v>30462</v>
      </c>
      <c r="C32" s="24">
        <v>8596</v>
      </c>
      <c r="D32" s="24">
        <v>0</v>
      </c>
      <c r="E32" s="24">
        <v>1280</v>
      </c>
      <c r="F32" s="24">
        <v>13856</v>
      </c>
      <c r="G32" s="24">
        <v>1652</v>
      </c>
      <c r="H32" s="24">
        <v>1285</v>
      </c>
      <c r="I32" s="24">
        <v>332</v>
      </c>
      <c r="J32" s="24">
        <v>1809</v>
      </c>
      <c r="K32" s="24">
        <v>1652</v>
      </c>
      <c r="L32" s="24">
        <v>6946</v>
      </c>
      <c r="M32" s="25">
        <v>23516</v>
      </c>
    </row>
    <row r="33" spans="1:13" ht="15" customHeight="1">
      <c r="A33" s="26" t="s">
        <v>43</v>
      </c>
      <c r="B33" s="27">
        <f>SUM( C33:K33)</f>
        <v>30462</v>
      </c>
      <c r="C33" s="28">
        <v>8596</v>
      </c>
      <c r="D33" s="28">
        <v>0</v>
      </c>
      <c r="E33" s="28">
        <v>1280</v>
      </c>
      <c r="F33" s="28">
        <v>13856</v>
      </c>
      <c r="G33" s="28">
        <v>1652</v>
      </c>
      <c r="H33" s="28">
        <v>1285</v>
      </c>
      <c r="I33" s="28">
        <v>332</v>
      </c>
      <c r="J33" s="28">
        <v>1809</v>
      </c>
      <c r="K33" s="28">
        <v>1652</v>
      </c>
      <c r="L33" s="28">
        <v>6946</v>
      </c>
      <c r="M33" s="29">
        <v>23516</v>
      </c>
    </row>
    <row r="34" spans="1:13" ht="15" customHeight="1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15" customHeight="1">
      <c r="A35" s="18" t="s">
        <v>44</v>
      </c>
      <c r="B35" s="19">
        <f>SUM( C35:K35)</f>
        <v>30638</v>
      </c>
      <c r="C35" s="20">
        <v>16167</v>
      </c>
      <c r="D35" s="20">
        <v>0</v>
      </c>
      <c r="E35" s="20">
        <v>562</v>
      </c>
      <c r="F35" s="20">
        <v>9678</v>
      </c>
      <c r="G35" s="20">
        <v>0</v>
      </c>
      <c r="H35" s="20">
        <v>0</v>
      </c>
      <c r="I35" s="20">
        <v>0</v>
      </c>
      <c r="J35" s="20">
        <v>3285</v>
      </c>
      <c r="K35" s="20">
        <v>946</v>
      </c>
      <c r="L35" s="20">
        <v>14085</v>
      </c>
      <c r="M35" s="21">
        <v>16553</v>
      </c>
    </row>
    <row r="36" spans="1:13" ht="15" customHeight="1">
      <c r="A36" s="22" t="s">
        <v>45</v>
      </c>
      <c r="B36" s="23">
        <f>SUM( C36:K36)</f>
        <v>5690</v>
      </c>
      <c r="C36" s="24">
        <v>1563</v>
      </c>
      <c r="D36" s="24">
        <v>0</v>
      </c>
      <c r="E36" s="24">
        <v>0</v>
      </c>
      <c r="F36" s="24">
        <v>1230</v>
      </c>
      <c r="G36" s="24">
        <v>2272</v>
      </c>
      <c r="H36" s="24">
        <v>462</v>
      </c>
      <c r="I36" s="24">
        <v>144</v>
      </c>
      <c r="J36" s="24">
        <v>19</v>
      </c>
      <c r="K36" s="24">
        <v>0</v>
      </c>
      <c r="L36" s="24">
        <v>1404</v>
      </c>
      <c r="M36" s="25">
        <v>4286</v>
      </c>
    </row>
    <row r="37" spans="1:13" ht="15" customHeight="1">
      <c r="A37" s="26" t="s">
        <v>46</v>
      </c>
      <c r="B37" s="27">
        <f>SUM( C37:K37)</f>
        <v>36328</v>
      </c>
      <c r="C37" s="28">
        <v>17730</v>
      </c>
      <c r="D37" s="28">
        <v>0</v>
      </c>
      <c r="E37" s="28">
        <v>562</v>
      </c>
      <c r="F37" s="28">
        <v>10908</v>
      </c>
      <c r="G37" s="28">
        <v>2272</v>
      </c>
      <c r="H37" s="28">
        <v>462</v>
      </c>
      <c r="I37" s="28">
        <v>144</v>
      </c>
      <c r="J37" s="28">
        <v>3304</v>
      </c>
      <c r="K37" s="28">
        <v>946</v>
      </c>
      <c r="L37" s="28">
        <v>15489</v>
      </c>
      <c r="M37" s="29">
        <v>20839</v>
      </c>
    </row>
    <row r="38" spans="1:13" ht="15" customHeight="1">
      <c r="A38" s="18"/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1"/>
    </row>
    <row r="39" spans="1:13" ht="15" customHeight="1">
      <c r="A39" s="18" t="s">
        <v>47</v>
      </c>
      <c r="B39" s="19">
        <f>SUM( C39:K39)</f>
        <v>15244</v>
      </c>
      <c r="C39" s="20">
        <v>8534</v>
      </c>
      <c r="D39" s="20">
        <v>142</v>
      </c>
      <c r="E39" s="20">
        <v>378</v>
      </c>
      <c r="F39" s="20">
        <v>6016</v>
      </c>
      <c r="G39" s="20">
        <v>0</v>
      </c>
      <c r="H39" s="20">
        <v>0</v>
      </c>
      <c r="I39" s="20">
        <v>0</v>
      </c>
      <c r="J39" s="20">
        <v>0</v>
      </c>
      <c r="K39" s="20">
        <v>174</v>
      </c>
      <c r="L39" s="20">
        <v>7692</v>
      </c>
      <c r="M39" s="21">
        <v>7552</v>
      </c>
    </row>
    <row r="40" spans="1:13" ht="15" customHeight="1">
      <c r="A40" s="18" t="s">
        <v>48</v>
      </c>
      <c r="B40" s="19">
        <f>SUM( C40:K40)</f>
        <v>7705</v>
      </c>
      <c r="C40" s="20">
        <v>3544</v>
      </c>
      <c r="D40" s="20">
        <v>0</v>
      </c>
      <c r="E40" s="20">
        <v>0</v>
      </c>
      <c r="F40" s="20">
        <v>3863</v>
      </c>
      <c r="G40" s="20">
        <v>0</v>
      </c>
      <c r="H40" s="20">
        <v>200</v>
      </c>
      <c r="I40" s="20">
        <v>98</v>
      </c>
      <c r="J40" s="20">
        <v>0</v>
      </c>
      <c r="K40" s="20">
        <v>0</v>
      </c>
      <c r="L40" s="20">
        <v>2983</v>
      </c>
      <c r="M40" s="21">
        <v>4722</v>
      </c>
    </row>
    <row r="41" spans="1:13" ht="15" customHeight="1">
      <c r="A41" s="22" t="s">
        <v>49</v>
      </c>
      <c r="B41" s="23">
        <f>SUM( C41:K41)</f>
        <v>18040</v>
      </c>
      <c r="C41" s="24">
        <v>6584</v>
      </c>
      <c r="D41" s="24">
        <v>0</v>
      </c>
      <c r="E41" s="24">
        <v>201</v>
      </c>
      <c r="F41" s="24">
        <v>5909</v>
      </c>
      <c r="G41" s="24">
        <v>126</v>
      </c>
      <c r="H41" s="24">
        <v>556</v>
      </c>
      <c r="I41" s="24">
        <v>0</v>
      </c>
      <c r="J41" s="24">
        <v>2625</v>
      </c>
      <c r="K41" s="24">
        <v>2039</v>
      </c>
      <c r="L41" s="24">
        <v>6082</v>
      </c>
      <c r="M41" s="25">
        <v>11958</v>
      </c>
    </row>
    <row r="42" spans="1:13" ht="15" customHeight="1">
      <c r="A42" s="26" t="s">
        <v>50</v>
      </c>
      <c r="B42" s="27">
        <f>SUM( C42:K42)</f>
        <v>40989</v>
      </c>
      <c r="C42" s="28">
        <v>18662</v>
      </c>
      <c r="D42" s="28">
        <v>142</v>
      </c>
      <c r="E42" s="28">
        <v>579</v>
      </c>
      <c r="F42" s="28">
        <v>15788</v>
      </c>
      <c r="G42" s="28">
        <v>126</v>
      </c>
      <c r="H42" s="28">
        <v>756</v>
      </c>
      <c r="I42" s="28">
        <v>98</v>
      </c>
      <c r="J42" s="28">
        <v>2625</v>
      </c>
      <c r="K42" s="28">
        <v>2213</v>
      </c>
      <c r="L42" s="28">
        <v>16757</v>
      </c>
      <c r="M42" s="29">
        <v>24232</v>
      </c>
    </row>
    <row r="43" spans="1:13" ht="15" customHeight="1">
      <c r="A43" s="18"/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1:13" ht="15" customHeight="1">
      <c r="A44" s="18" t="s">
        <v>51</v>
      </c>
      <c r="B44" s="19">
        <f>SUM( C44:K44)</f>
        <v>17752</v>
      </c>
      <c r="C44" s="20">
        <v>5664</v>
      </c>
      <c r="D44" s="20">
        <v>96</v>
      </c>
      <c r="E44" s="20">
        <v>7230</v>
      </c>
      <c r="F44" s="20">
        <v>1296</v>
      </c>
      <c r="G44" s="20">
        <v>969</v>
      </c>
      <c r="H44" s="20">
        <v>1082</v>
      </c>
      <c r="I44" s="20">
        <v>157</v>
      </c>
      <c r="J44" s="20">
        <v>900</v>
      </c>
      <c r="K44" s="20">
        <v>358</v>
      </c>
      <c r="L44" s="20">
        <v>6276</v>
      </c>
      <c r="M44" s="21">
        <v>11476</v>
      </c>
    </row>
    <row r="45" spans="1:13" ht="15" customHeight="1">
      <c r="A45" s="18" t="s">
        <v>52</v>
      </c>
      <c r="B45" s="19">
        <f>SUM( C45:K45)</f>
        <v>11449</v>
      </c>
      <c r="C45" s="20">
        <v>9613</v>
      </c>
      <c r="D45" s="20">
        <v>0</v>
      </c>
      <c r="E45" s="20">
        <v>139</v>
      </c>
      <c r="F45" s="20">
        <v>131</v>
      </c>
      <c r="G45" s="20">
        <v>116</v>
      </c>
      <c r="H45" s="20">
        <v>0</v>
      </c>
      <c r="I45" s="20">
        <v>0</v>
      </c>
      <c r="J45" s="20">
        <v>1140</v>
      </c>
      <c r="K45" s="20">
        <v>310</v>
      </c>
      <c r="L45" s="20">
        <v>10388</v>
      </c>
      <c r="M45" s="21">
        <v>1061</v>
      </c>
    </row>
    <row r="46" spans="1:13" ht="15" customHeight="1">
      <c r="A46" s="22" t="s">
        <v>53</v>
      </c>
      <c r="B46" s="23">
        <f>SUM( C46:K46)</f>
        <v>18032</v>
      </c>
      <c r="C46" s="24">
        <v>11556</v>
      </c>
      <c r="D46" s="24">
        <v>176</v>
      </c>
      <c r="E46" s="24">
        <v>818</v>
      </c>
      <c r="F46" s="24">
        <v>1805</v>
      </c>
      <c r="G46" s="24">
        <v>0</v>
      </c>
      <c r="H46" s="24">
        <v>1290</v>
      </c>
      <c r="I46" s="24">
        <v>1449</v>
      </c>
      <c r="J46" s="24">
        <v>641</v>
      </c>
      <c r="K46" s="24">
        <v>297</v>
      </c>
      <c r="L46" s="24">
        <v>12397</v>
      </c>
      <c r="M46" s="25">
        <v>5635</v>
      </c>
    </row>
    <row r="47" spans="1:13" ht="15" customHeight="1">
      <c r="A47" s="26" t="s">
        <v>54</v>
      </c>
      <c r="B47" s="27">
        <f>SUM( C47:K47)</f>
        <v>47233</v>
      </c>
      <c r="C47" s="28">
        <v>26833</v>
      </c>
      <c r="D47" s="28">
        <v>272</v>
      </c>
      <c r="E47" s="28">
        <v>8187</v>
      </c>
      <c r="F47" s="28">
        <v>3232</v>
      </c>
      <c r="G47" s="28">
        <v>1085</v>
      </c>
      <c r="H47" s="28">
        <v>2372</v>
      </c>
      <c r="I47" s="28">
        <v>1606</v>
      </c>
      <c r="J47" s="28">
        <v>2681</v>
      </c>
      <c r="K47" s="28">
        <v>965</v>
      </c>
      <c r="L47" s="28">
        <v>29061</v>
      </c>
      <c r="M47" s="29">
        <v>18172</v>
      </c>
    </row>
    <row r="48" spans="1:13" ht="15" customHeight="1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1"/>
    </row>
    <row r="49" spans="1:13" ht="15" customHeight="1">
      <c r="A49" s="22" t="s">
        <v>55</v>
      </c>
      <c r="B49" s="23">
        <f>SUM( C49:K49)</f>
        <v>15604</v>
      </c>
      <c r="C49" s="24">
        <v>12278</v>
      </c>
      <c r="D49" s="24">
        <v>55</v>
      </c>
      <c r="E49" s="24">
        <v>0</v>
      </c>
      <c r="F49" s="24">
        <v>22</v>
      </c>
      <c r="G49" s="24">
        <v>0</v>
      </c>
      <c r="H49" s="24">
        <v>1593</v>
      </c>
      <c r="I49" s="24">
        <v>291</v>
      </c>
      <c r="J49" s="24">
        <v>973</v>
      </c>
      <c r="K49" s="24">
        <v>392</v>
      </c>
      <c r="L49" s="24">
        <v>13652</v>
      </c>
      <c r="M49" s="25">
        <v>1952</v>
      </c>
    </row>
    <row r="50" spans="1:13" ht="15" customHeight="1">
      <c r="A50" s="26" t="s">
        <v>56</v>
      </c>
      <c r="B50" s="27">
        <f>SUM( C50:K50)</f>
        <v>15604</v>
      </c>
      <c r="C50" s="28">
        <v>12278</v>
      </c>
      <c r="D50" s="28">
        <v>55</v>
      </c>
      <c r="E50" s="28">
        <v>0</v>
      </c>
      <c r="F50" s="28">
        <v>22</v>
      </c>
      <c r="G50" s="28">
        <v>0</v>
      </c>
      <c r="H50" s="28">
        <v>1593</v>
      </c>
      <c r="I50" s="28">
        <v>291</v>
      </c>
      <c r="J50" s="28">
        <v>973</v>
      </c>
      <c r="K50" s="28">
        <v>392</v>
      </c>
      <c r="L50" s="28">
        <v>13652</v>
      </c>
      <c r="M50" s="29">
        <v>1952</v>
      </c>
    </row>
    <row r="51" spans="1:13" ht="15" customHeight="1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1"/>
    </row>
    <row r="52" spans="1:13" ht="15" customHeight="1">
      <c r="A52" s="18" t="s">
        <v>57</v>
      </c>
      <c r="B52" s="19">
        <f t="shared" ref="B52:B59" si="1">SUM( C52:K52)</f>
        <v>7946</v>
      </c>
      <c r="C52" s="20">
        <v>7015</v>
      </c>
      <c r="D52" s="20">
        <v>124</v>
      </c>
      <c r="E52" s="20">
        <v>15</v>
      </c>
      <c r="F52" s="20">
        <v>556</v>
      </c>
      <c r="G52" s="20">
        <v>0</v>
      </c>
      <c r="H52" s="20">
        <v>0</v>
      </c>
      <c r="I52" s="20">
        <v>0</v>
      </c>
      <c r="J52" s="20">
        <v>202</v>
      </c>
      <c r="K52" s="20">
        <v>34</v>
      </c>
      <c r="L52" s="20">
        <v>6968</v>
      </c>
      <c r="M52" s="21">
        <v>978</v>
      </c>
    </row>
    <row r="53" spans="1:13" ht="15" customHeight="1">
      <c r="A53" s="18" t="s">
        <v>58</v>
      </c>
      <c r="B53" s="19">
        <f t="shared" si="1"/>
        <v>14700</v>
      </c>
      <c r="C53" s="20">
        <v>5127</v>
      </c>
      <c r="D53" s="20">
        <v>0</v>
      </c>
      <c r="E53" s="20">
        <v>0</v>
      </c>
      <c r="F53" s="20">
        <v>9077</v>
      </c>
      <c r="G53" s="20">
        <v>0</v>
      </c>
      <c r="H53" s="20">
        <v>0</v>
      </c>
      <c r="I53" s="20">
        <v>220</v>
      </c>
      <c r="J53" s="20">
        <v>276</v>
      </c>
      <c r="K53" s="20">
        <v>0</v>
      </c>
      <c r="L53" s="20">
        <v>4909</v>
      </c>
      <c r="M53" s="21">
        <v>9791</v>
      </c>
    </row>
    <row r="54" spans="1:13" ht="15" customHeight="1">
      <c r="A54" s="18" t="s">
        <v>59</v>
      </c>
      <c r="B54" s="19">
        <f t="shared" si="1"/>
        <v>12423</v>
      </c>
      <c r="C54" s="20">
        <v>5250</v>
      </c>
      <c r="D54" s="20">
        <v>0</v>
      </c>
      <c r="E54" s="20">
        <v>33</v>
      </c>
      <c r="F54" s="20">
        <v>4892</v>
      </c>
      <c r="G54" s="20">
        <v>1928</v>
      </c>
      <c r="H54" s="20">
        <v>51</v>
      </c>
      <c r="I54" s="20">
        <v>82</v>
      </c>
      <c r="J54" s="20">
        <v>0</v>
      </c>
      <c r="K54" s="20">
        <v>187</v>
      </c>
      <c r="L54" s="20">
        <v>4928</v>
      </c>
      <c r="M54" s="21">
        <v>7495</v>
      </c>
    </row>
    <row r="55" spans="1:13" ht="15" customHeight="1">
      <c r="A55" s="18" t="s">
        <v>60</v>
      </c>
      <c r="B55" s="19">
        <f t="shared" si="1"/>
        <v>794</v>
      </c>
      <c r="C55" s="20">
        <v>794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730</v>
      </c>
      <c r="M55" s="21">
        <v>64</v>
      </c>
    </row>
    <row r="56" spans="1:13" ht="15" customHeight="1">
      <c r="A56" s="18" t="s">
        <v>61</v>
      </c>
      <c r="B56" s="19">
        <f t="shared" si="1"/>
        <v>5987</v>
      </c>
      <c r="C56" s="20">
        <v>1970</v>
      </c>
      <c r="D56" s="20">
        <v>0</v>
      </c>
      <c r="E56" s="20">
        <v>35</v>
      </c>
      <c r="F56" s="20">
        <v>2162</v>
      </c>
      <c r="G56" s="20">
        <v>78</v>
      </c>
      <c r="H56" s="20">
        <v>0</v>
      </c>
      <c r="I56" s="20">
        <v>43</v>
      </c>
      <c r="J56" s="20">
        <v>1699</v>
      </c>
      <c r="K56" s="20">
        <v>0</v>
      </c>
      <c r="L56" s="20">
        <v>3152</v>
      </c>
      <c r="M56" s="21">
        <v>2835</v>
      </c>
    </row>
    <row r="57" spans="1:13" ht="15" customHeight="1">
      <c r="A57" s="18" t="s">
        <v>62</v>
      </c>
      <c r="B57" s="19">
        <f t="shared" si="1"/>
        <v>4473</v>
      </c>
      <c r="C57" s="20">
        <v>1467</v>
      </c>
      <c r="D57" s="20">
        <v>0</v>
      </c>
      <c r="E57" s="20">
        <v>23</v>
      </c>
      <c r="F57" s="20">
        <v>877</v>
      </c>
      <c r="G57" s="20">
        <v>0</v>
      </c>
      <c r="H57" s="20">
        <v>1497</v>
      </c>
      <c r="I57" s="20">
        <v>0</v>
      </c>
      <c r="J57" s="20">
        <v>0</v>
      </c>
      <c r="K57" s="20">
        <v>609</v>
      </c>
      <c r="L57" s="20">
        <v>2144</v>
      </c>
      <c r="M57" s="21">
        <v>2329</v>
      </c>
    </row>
    <row r="58" spans="1:13" ht="15" customHeight="1">
      <c r="A58" s="22" t="s">
        <v>63</v>
      </c>
      <c r="B58" s="23">
        <f t="shared" si="1"/>
        <v>668</v>
      </c>
      <c r="C58" s="24">
        <v>668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668</v>
      </c>
      <c r="M58" s="25">
        <v>0</v>
      </c>
    </row>
    <row r="59" spans="1:13" ht="15" customHeight="1">
      <c r="A59" s="26" t="s">
        <v>64</v>
      </c>
      <c r="B59" s="27">
        <f t="shared" si="1"/>
        <v>46991</v>
      </c>
      <c r="C59" s="28">
        <v>22291</v>
      </c>
      <c r="D59" s="28">
        <v>124</v>
      </c>
      <c r="E59" s="28">
        <v>106</v>
      </c>
      <c r="F59" s="28">
        <v>17564</v>
      </c>
      <c r="G59" s="28">
        <v>2006</v>
      </c>
      <c r="H59" s="28">
        <v>1548</v>
      </c>
      <c r="I59" s="28">
        <v>345</v>
      </c>
      <c r="J59" s="28">
        <v>2177</v>
      </c>
      <c r="K59" s="28">
        <v>830</v>
      </c>
      <c r="L59" s="28">
        <v>23499</v>
      </c>
      <c r="M59" s="29">
        <v>23492</v>
      </c>
    </row>
    <row r="60" spans="1:13" ht="15" customHeight="1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1"/>
    </row>
    <row r="61" spans="1:13" ht="15" customHeight="1">
      <c r="A61" s="22" t="s">
        <v>65</v>
      </c>
      <c r="B61" s="23">
        <f>SUM( C61:K61)</f>
        <v>14275</v>
      </c>
      <c r="C61" s="24">
        <v>9045</v>
      </c>
      <c r="D61" s="24">
        <v>0</v>
      </c>
      <c r="E61" s="24">
        <v>0</v>
      </c>
      <c r="F61" s="24">
        <v>4326</v>
      </c>
      <c r="G61" s="24">
        <v>0</v>
      </c>
      <c r="H61" s="24">
        <v>631</v>
      </c>
      <c r="I61" s="24">
        <v>32</v>
      </c>
      <c r="J61" s="24">
        <v>69</v>
      </c>
      <c r="K61" s="24">
        <v>172</v>
      </c>
      <c r="L61" s="24">
        <v>7788</v>
      </c>
      <c r="M61" s="25">
        <v>6487</v>
      </c>
    </row>
    <row r="62" spans="1:13" ht="15" customHeight="1">
      <c r="A62" s="26" t="s">
        <v>66</v>
      </c>
      <c r="B62" s="27">
        <f>SUM( C62:K62)</f>
        <v>14275</v>
      </c>
      <c r="C62" s="28">
        <v>9045</v>
      </c>
      <c r="D62" s="28">
        <v>0</v>
      </c>
      <c r="E62" s="28">
        <v>0</v>
      </c>
      <c r="F62" s="28">
        <v>4326</v>
      </c>
      <c r="G62" s="28">
        <v>0</v>
      </c>
      <c r="H62" s="28">
        <v>631</v>
      </c>
      <c r="I62" s="28">
        <v>32</v>
      </c>
      <c r="J62" s="28">
        <v>69</v>
      </c>
      <c r="K62" s="28">
        <v>172</v>
      </c>
      <c r="L62" s="28">
        <v>7788</v>
      </c>
      <c r="M62" s="29">
        <v>6487</v>
      </c>
    </row>
    <row r="63" spans="1:13" ht="15" customHeight="1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1"/>
    </row>
    <row r="64" spans="1:13" ht="15" customHeight="1">
      <c r="A64" s="22" t="s">
        <v>67</v>
      </c>
      <c r="B64" s="23">
        <f>SUM( C64:K64)</f>
        <v>12783</v>
      </c>
      <c r="C64" s="24">
        <v>351</v>
      </c>
      <c r="D64" s="24">
        <v>0</v>
      </c>
      <c r="E64" s="24">
        <v>7933</v>
      </c>
      <c r="F64" s="24">
        <v>38</v>
      </c>
      <c r="G64" s="24">
        <v>0</v>
      </c>
      <c r="H64" s="24">
        <v>0</v>
      </c>
      <c r="I64" s="24">
        <v>4461</v>
      </c>
      <c r="J64" s="24">
        <v>0</v>
      </c>
      <c r="K64" s="24">
        <v>0</v>
      </c>
      <c r="L64" s="24">
        <v>472</v>
      </c>
      <c r="M64" s="25">
        <v>12311</v>
      </c>
    </row>
    <row r="65" spans="1:13" ht="15" customHeight="1">
      <c r="A65" s="26" t="s">
        <v>68</v>
      </c>
      <c r="B65" s="27">
        <f>SUM( C65:K65)</f>
        <v>12783</v>
      </c>
      <c r="C65" s="28">
        <v>351</v>
      </c>
      <c r="D65" s="28">
        <v>0</v>
      </c>
      <c r="E65" s="28">
        <v>7933</v>
      </c>
      <c r="F65" s="28">
        <v>38</v>
      </c>
      <c r="G65" s="28">
        <v>0</v>
      </c>
      <c r="H65" s="28">
        <v>0</v>
      </c>
      <c r="I65" s="28">
        <v>4461</v>
      </c>
      <c r="J65" s="28">
        <v>0</v>
      </c>
      <c r="K65" s="28">
        <v>0</v>
      </c>
      <c r="L65" s="28">
        <v>472</v>
      </c>
      <c r="M65" s="29">
        <v>12311</v>
      </c>
    </row>
    <row r="66" spans="1:13" ht="15" customHeight="1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1"/>
    </row>
    <row r="67" spans="1:13" ht="15" customHeight="1">
      <c r="A67" s="18" t="s">
        <v>69</v>
      </c>
      <c r="B67" s="19">
        <f>SUM( C67:K67)</f>
        <v>292798</v>
      </c>
      <c r="C67" s="20">
        <v>148671</v>
      </c>
      <c r="D67" s="20">
        <v>868</v>
      </c>
      <c r="E67" s="20">
        <v>18647</v>
      </c>
      <c r="F67" s="20">
        <v>69571</v>
      </c>
      <c r="G67" s="20">
        <v>7237</v>
      </c>
      <c r="H67" s="20">
        <v>11297</v>
      </c>
      <c r="I67" s="20">
        <v>9074</v>
      </c>
      <c r="J67" s="20">
        <v>18055</v>
      </c>
      <c r="K67" s="20">
        <v>9378</v>
      </c>
      <c r="L67" s="20">
        <v>143719</v>
      </c>
      <c r="M67" s="21">
        <v>149079</v>
      </c>
    </row>
    <row r="68" spans="1:13" ht="15" customHeight="1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1"/>
    </row>
    <row r="69" spans="1:13" ht="15" customHeight="1" thickBot="1">
      <c r="A69" s="30" t="s">
        <v>70</v>
      </c>
      <c r="B69" s="31">
        <f>SUM( C69:K69)</f>
        <v>2152455</v>
      </c>
      <c r="C69" s="32">
        <v>1194321</v>
      </c>
      <c r="D69" s="32">
        <v>17930</v>
      </c>
      <c r="E69" s="32">
        <v>42503</v>
      </c>
      <c r="F69" s="32">
        <v>272035</v>
      </c>
      <c r="G69" s="32">
        <v>45855</v>
      </c>
      <c r="H69" s="32">
        <v>185212</v>
      </c>
      <c r="I69" s="32">
        <v>78151</v>
      </c>
      <c r="J69" s="32">
        <v>220283</v>
      </c>
      <c r="K69" s="32">
        <v>96165</v>
      </c>
      <c r="L69" s="32">
        <v>1028812</v>
      </c>
      <c r="M69" s="33">
        <v>1123643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75" workbookViewId="0">
      <selection activeCell="O24" sqref="O24"/>
    </sheetView>
  </sheetViews>
  <sheetFormatPr defaultColWidth="7.625" defaultRowHeight="15" customHeight="1"/>
  <cols>
    <col min="1" max="1" width="10.625" style="1" customWidth="1"/>
    <col min="2" max="2" width="9" style="1" customWidth="1"/>
    <col min="3" max="3" width="7.625" style="1"/>
    <col min="4" max="4" width="5" style="1" customWidth="1"/>
    <col min="5" max="6" width="7.625" style="1"/>
    <col min="7" max="7" width="9.25" style="1" customWidth="1"/>
    <col min="8" max="10" width="7.625" style="1"/>
    <col min="11" max="11" width="8.25" style="1" customWidth="1"/>
    <col min="12" max="12" width="8.5" style="1" customWidth="1"/>
    <col min="13" max="256" width="7.625" style="1"/>
    <col min="257" max="257" width="10.625" style="1" customWidth="1"/>
    <col min="258" max="512" width="7.625" style="1"/>
    <col min="513" max="513" width="10.625" style="1" customWidth="1"/>
    <col min="514" max="768" width="7.625" style="1"/>
    <col min="769" max="769" width="10.625" style="1" customWidth="1"/>
    <col min="770" max="1024" width="7.625" style="1"/>
    <col min="1025" max="1025" width="10.625" style="1" customWidth="1"/>
    <col min="1026" max="1280" width="7.625" style="1"/>
    <col min="1281" max="1281" width="10.625" style="1" customWidth="1"/>
    <col min="1282" max="1536" width="7.625" style="1"/>
    <col min="1537" max="1537" width="10.625" style="1" customWidth="1"/>
    <col min="1538" max="1792" width="7.625" style="1"/>
    <col min="1793" max="1793" width="10.625" style="1" customWidth="1"/>
    <col min="1794" max="2048" width="7.625" style="1"/>
    <col min="2049" max="2049" width="10.625" style="1" customWidth="1"/>
    <col min="2050" max="2304" width="7.625" style="1"/>
    <col min="2305" max="2305" width="10.625" style="1" customWidth="1"/>
    <col min="2306" max="2560" width="7.625" style="1"/>
    <col min="2561" max="2561" width="10.625" style="1" customWidth="1"/>
    <col min="2562" max="2816" width="7.625" style="1"/>
    <col min="2817" max="2817" width="10.625" style="1" customWidth="1"/>
    <col min="2818" max="3072" width="7.625" style="1"/>
    <col min="3073" max="3073" width="10.625" style="1" customWidth="1"/>
    <col min="3074" max="3328" width="7.625" style="1"/>
    <col min="3329" max="3329" width="10.625" style="1" customWidth="1"/>
    <col min="3330" max="3584" width="7.625" style="1"/>
    <col min="3585" max="3585" width="10.625" style="1" customWidth="1"/>
    <col min="3586" max="3840" width="7.625" style="1"/>
    <col min="3841" max="3841" width="10.625" style="1" customWidth="1"/>
    <col min="3842" max="4096" width="7.625" style="1"/>
    <col min="4097" max="4097" width="10.625" style="1" customWidth="1"/>
    <col min="4098" max="4352" width="7.625" style="1"/>
    <col min="4353" max="4353" width="10.625" style="1" customWidth="1"/>
    <col min="4354" max="4608" width="7.625" style="1"/>
    <col min="4609" max="4609" width="10.625" style="1" customWidth="1"/>
    <col min="4610" max="4864" width="7.625" style="1"/>
    <col min="4865" max="4865" width="10.625" style="1" customWidth="1"/>
    <col min="4866" max="5120" width="7.625" style="1"/>
    <col min="5121" max="5121" width="10.625" style="1" customWidth="1"/>
    <col min="5122" max="5376" width="7.625" style="1"/>
    <col min="5377" max="5377" width="10.625" style="1" customWidth="1"/>
    <col min="5378" max="5632" width="7.625" style="1"/>
    <col min="5633" max="5633" width="10.625" style="1" customWidth="1"/>
    <col min="5634" max="5888" width="7.625" style="1"/>
    <col min="5889" max="5889" width="10.625" style="1" customWidth="1"/>
    <col min="5890" max="6144" width="7.625" style="1"/>
    <col min="6145" max="6145" width="10.625" style="1" customWidth="1"/>
    <col min="6146" max="6400" width="7.625" style="1"/>
    <col min="6401" max="6401" width="10.625" style="1" customWidth="1"/>
    <col min="6402" max="6656" width="7.625" style="1"/>
    <col min="6657" max="6657" width="10.625" style="1" customWidth="1"/>
    <col min="6658" max="6912" width="7.625" style="1"/>
    <col min="6913" max="6913" width="10.625" style="1" customWidth="1"/>
    <col min="6914" max="7168" width="7.625" style="1"/>
    <col min="7169" max="7169" width="10.625" style="1" customWidth="1"/>
    <col min="7170" max="7424" width="7.625" style="1"/>
    <col min="7425" max="7425" width="10.625" style="1" customWidth="1"/>
    <col min="7426" max="7680" width="7.625" style="1"/>
    <col min="7681" max="7681" width="10.625" style="1" customWidth="1"/>
    <col min="7682" max="7936" width="7.625" style="1"/>
    <col min="7937" max="7937" width="10.625" style="1" customWidth="1"/>
    <col min="7938" max="8192" width="7.625" style="1"/>
    <col min="8193" max="8193" width="10.625" style="1" customWidth="1"/>
    <col min="8194" max="8448" width="7.625" style="1"/>
    <col min="8449" max="8449" width="10.625" style="1" customWidth="1"/>
    <col min="8450" max="8704" width="7.625" style="1"/>
    <col min="8705" max="8705" width="10.625" style="1" customWidth="1"/>
    <col min="8706" max="8960" width="7.625" style="1"/>
    <col min="8961" max="8961" width="10.625" style="1" customWidth="1"/>
    <col min="8962" max="9216" width="7.625" style="1"/>
    <col min="9217" max="9217" width="10.625" style="1" customWidth="1"/>
    <col min="9218" max="9472" width="7.625" style="1"/>
    <col min="9473" max="9473" width="10.625" style="1" customWidth="1"/>
    <col min="9474" max="9728" width="7.625" style="1"/>
    <col min="9729" max="9729" width="10.625" style="1" customWidth="1"/>
    <col min="9730" max="9984" width="7.625" style="1"/>
    <col min="9985" max="9985" width="10.625" style="1" customWidth="1"/>
    <col min="9986" max="10240" width="7.625" style="1"/>
    <col min="10241" max="10241" width="10.625" style="1" customWidth="1"/>
    <col min="10242" max="10496" width="7.625" style="1"/>
    <col min="10497" max="10497" width="10.625" style="1" customWidth="1"/>
    <col min="10498" max="10752" width="7.625" style="1"/>
    <col min="10753" max="10753" width="10.625" style="1" customWidth="1"/>
    <col min="10754" max="11008" width="7.625" style="1"/>
    <col min="11009" max="11009" width="10.625" style="1" customWidth="1"/>
    <col min="11010" max="11264" width="7.625" style="1"/>
    <col min="11265" max="11265" width="10.625" style="1" customWidth="1"/>
    <col min="11266" max="11520" width="7.625" style="1"/>
    <col min="11521" max="11521" width="10.625" style="1" customWidth="1"/>
    <col min="11522" max="11776" width="7.625" style="1"/>
    <col min="11777" max="11777" width="10.625" style="1" customWidth="1"/>
    <col min="11778" max="12032" width="7.625" style="1"/>
    <col min="12033" max="12033" width="10.625" style="1" customWidth="1"/>
    <col min="12034" max="12288" width="7.625" style="1"/>
    <col min="12289" max="12289" width="10.625" style="1" customWidth="1"/>
    <col min="12290" max="12544" width="7.625" style="1"/>
    <col min="12545" max="12545" width="10.625" style="1" customWidth="1"/>
    <col min="12546" max="12800" width="7.625" style="1"/>
    <col min="12801" max="12801" width="10.625" style="1" customWidth="1"/>
    <col min="12802" max="13056" width="7.625" style="1"/>
    <col min="13057" max="13057" width="10.625" style="1" customWidth="1"/>
    <col min="13058" max="13312" width="7.625" style="1"/>
    <col min="13313" max="13313" width="10.625" style="1" customWidth="1"/>
    <col min="13314" max="13568" width="7.625" style="1"/>
    <col min="13569" max="13569" width="10.625" style="1" customWidth="1"/>
    <col min="13570" max="13824" width="7.625" style="1"/>
    <col min="13825" max="13825" width="10.625" style="1" customWidth="1"/>
    <col min="13826" max="14080" width="7.625" style="1"/>
    <col min="14081" max="14081" width="10.625" style="1" customWidth="1"/>
    <col min="14082" max="14336" width="7.625" style="1"/>
    <col min="14337" max="14337" width="10.625" style="1" customWidth="1"/>
    <col min="14338" max="14592" width="7.625" style="1"/>
    <col min="14593" max="14593" width="10.625" style="1" customWidth="1"/>
    <col min="14594" max="14848" width="7.625" style="1"/>
    <col min="14849" max="14849" width="10.625" style="1" customWidth="1"/>
    <col min="14850" max="15104" width="7.625" style="1"/>
    <col min="15105" max="15105" width="10.625" style="1" customWidth="1"/>
    <col min="15106" max="15360" width="7.625" style="1"/>
    <col min="15361" max="15361" width="10.625" style="1" customWidth="1"/>
    <col min="15362" max="15616" width="7.625" style="1"/>
    <col min="15617" max="15617" width="10.625" style="1" customWidth="1"/>
    <col min="15618" max="15872" width="7.625" style="1"/>
    <col min="15873" max="15873" width="10.625" style="1" customWidth="1"/>
    <col min="15874" max="16128" width="7.625" style="1"/>
    <col min="16129" max="16129" width="10.625" style="1" customWidth="1"/>
    <col min="16130" max="16384" width="7.625" style="1"/>
  </cols>
  <sheetData>
    <row r="1" spans="1:17" ht="18" customHeight="1">
      <c r="A1" s="1" t="s">
        <v>71</v>
      </c>
      <c r="E1" s="2" t="s">
        <v>72</v>
      </c>
      <c r="I1" s="1" t="s">
        <v>73</v>
      </c>
    </row>
    <row r="2" spans="1:17" ht="15" customHeight="1" thickBot="1">
      <c r="Q2" s="3" t="s">
        <v>2</v>
      </c>
    </row>
    <row r="3" spans="1:17" s="6" customFormat="1" ht="15" customHeight="1">
      <c r="A3" s="4"/>
      <c r="B3" s="5"/>
      <c r="C3" s="55" t="s">
        <v>74</v>
      </c>
      <c r="D3" s="56"/>
      <c r="E3" s="56"/>
      <c r="F3" s="56"/>
      <c r="G3" s="56"/>
      <c r="H3" s="56"/>
      <c r="I3" s="56"/>
      <c r="J3" s="57"/>
      <c r="K3" s="55" t="s">
        <v>75</v>
      </c>
      <c r="L3" s="56"/>
      <c r="M3" s="56"/>
      <c r="N3" s="56"/>
      <c r="O3" s="56"/>
      <c r="P3" s="56"/>
      <c r="Q3" s="58"/>
    </row>
    <row r="4" spans="1:17" s="6" customFormat="1" ht="15" customHeight="1">
      <c r="A4" s="7"/>
      <c r="B4" s="34" t="s">
        <v>5</v>
      </c>
      <c r="C4" s="59" t="s">
        <v>76</v>
      </c>
      <c r="D4" s="60"/>
      <c r="E4" s="60"/>
      <c r="F4" s="61"/>
      <c r="G4" s="59" t="s">
        <v>77</v>
      </c>
      <c r="H4" s="60"/>
      <c r="I4" s="60"/>
      <c r="J4" s="61"/>
      <c r="K4" s="11"/>
      <c r="L4" s="11"/>
      <c r="M4" s="11" t="s">
        <v>78</v>
      </c>
      <c r="N4" s="11" t="s">
        <v>79</v>
      </c>
      <c r="O4" s="11"/>
      <c r="P4" s="11" t="s">
        <v>80</v>
      </c>
      <c r="Q4" s="12"/>
    </row>
    <row r="5" spans="1:17" s="6" customFormat="1" ht="15" customHeight="1" thickBot="1">
      <c r="A5" s="35"/>
      <c r="B5" s="36"/>
      <c r="C5" s="37" t="s">
        <v>81</v>
      </c>
      <c r="D5" s="37" t="s">
        <v>82</v>
      </c>
      <c r="E5" s="37" t="s">
        <v>83</v>
      </c>
      <c r="F5" s="37" t="s">
        <v>84</v>
      </c>
      <c r="G5" s="37" t="s">
        <v>85</v>
      </c>
      <c r="H5" s="37" t="s">
        <v>86</v>
      </c>
      <c r="I5" s="37" t="s">
        <v>87</v>
      </c>
      <c r="J5" s="37" t="s">
        <v>88</v>
      </c>
      <c r="K5" s="37" t="s">
        <v>15</v>
      </c>
      <c r="L5" s="37" t="s">
        <v>16</v>
      </c>
      <c r="M5" s="37" t="s">
        <v>89</v>
      </c>
      <c r="N5" s="37" t="s">
        <v>89</v>
      </c>
      <c r="O5" s="37" t="s">
        <v>90</v>
      </c>
      <c r="P5" s="37" t="s">
        <v>91</v>
      </c>
      <c r="Q5" s="38" t="s">
        <v>14</v>
      </c>
    </row>
    <row r="6" spans="1:17" ht="15" customHeight="1">
      <c r="A6" s="39" t="s">
        <v>6</v>
      </c>
      <c r="B6" s="40">
        <f>+C6+G6</f>
        <v>1194321</v>
      </c>
      <c r="C6" s="41">
        <f>SUM(D6:F6)</f>
        <v>295</v>
      </c>
      <c r="D6" s="41">
        <v>0</v>
      </c>
      <c r="E6" s="41">
        <v>13</v>
      </c>
      <c r="F6" s="41">
        <v>282</v>
      </c>
      <c r="G6" s="41">
        <f>SUM(H6:J6)</f>
        <v>1194026</v>
      </c>
      <c r="H6" s="41">
        <v>288195</v>
      </c>
      <c r="I6" s="41">
        <v>1862</v>
      </c>
      <c r="J6" s="41">
        <v>903969</v>
      </c>
      <c r="K6" s="41">
        <v>933866</v>
      </c>
      <c r="L6" s="41">
        <f>SUM(M6:Q6)</f>
        <v>260455</v>
      </c>
      <c r="M6" s="41">
        <v>2591</v>
      </c>
      <c r="N6" s="41">
        <v>55573</v>
      </c>
      <c r="O6" s="41">
        <v>193444</v>
      </c>
      <c r="P6" s="41">
        <v>0</v>
      </c>
      <c r="Q6" s="42">
        <v>8847</v>
      </c>
    </row>
    <row r="7" spans="1:17" ht="15" customHeight="1">
      <c r="A7" s="43" t="s">
        <v>7</v>
      </c>
      <c r="B7" s="44">
        <f>+C7+G7</f>
        <v>17930</v>
      </c>
      <c r="C7" s="45">
        <f>SUM(D7:F7)</f>
        <v>91</v>
      </c>
      <c r="D7" s="45">
        <v>0</v>
      </c>
      <c r="E7" s="45">
        <v>91</v>
      </c>
      <c r="F7" s="45">
        <v>0</v>
      </c>
      <c r="G7" s="45">
        <f>SUM(H7:J7)</f>
        <v>17839</v>
      </c>
      <c r="H7" s="45">
        <v>4075</v>
      </c>
      <c r="I7" s="45">
        <v>238</v>
      </c>
      <c r="J7" s="45">
        <v>13526</v>
      </c>
      <c r="K7" s="45">
        <v>11992</v>
      </c>
      <c r="L7" s="45">
        <f>SUM(M7:Q7)</f>
        <v>5938</v>
      </c>
      <c r="M7" s="45">
        <v>0</v>
      </c>
      <c r="N7" s="45">
        <v>1112</v>
      </c>
      <c r="O7" s="45">
        <v>4826</v>
      </c>
      <c r="P7" s="45">
        <v>0</v>
      </c>
      <c r="Q7" s="46">
        <v>0</v>
      </c>
    </row>
    <row r="8" spans="1:17" ht="15" customHeight="1">
      <c r="A8" s="43" t="s">
        <v>8</v>
      </c>
      <c r="B8" s="44">
        <f t="shared" ref="B8:B17" si="0">+C8+G8</f>
        <v>42503</v>
      </c>
      <c r="C8" s="45">
        <f t="shared" ref="C8:C19" si="1">SUM(D8:F8)</f>
        <v>72</v>
      </c>
      <c r="D8" s="45">
        <v>0</v>
      </c>
      <c r="E8" s="45">
        <v>15</v>
      </c>
      <c r="F8" s="45">
        <v>57</v>
      </c>
      <c r="G8" s="45">
        <f t="shared" ref="G8:G19" si="2">SUM(H8:J8)</f>
        <v>42431</v>
      </c>
      <c r="H8" s="45">
        <v>33860</v>
      </c>
      <c r="I8" s="45">
        <v>2854</v>
      </c>
      <c r="J8" s="45">
        <v>5717</v>
      </c>
      <c r="K8" s="45">
        <v>8947</v>
      </c>
      <c r="L8" s="45">
        <f t="shared" ref="L8:L17" si="3">SUM(M8:Q8)</f>
        <v>33556</v>
      </c>
      <c r="M8" s="45">
        <v>0</v>
      </c>
      <c r="N8" s="45">
        <v>108</v>
      </c>
      <c r="O8" s="45">
        <v>33429</v>
      </c>
      <c r="P8" s="45">
        <v>0</v>
      </c>
      <c r="Q8" s="46">
        <v>19</v>
      </c>
    </row>
    <row r="9" spans="1:17" ht="15" customHeight="1">
      <c r="A9" s="43" t="s">
        <v>9</v>
      </c>
      <c r="B9" s="44">
        <f t="shared" si="0"/>
        <v>272035</v>
      </c>
      <c r="C9" s="45">
        <f t="shared" si="1"/>
        <v>400</v>
      </c>
      <c r="D9" s="45">
        <v>0</v>
      </c>
      <c r="E9" s="45">
        <v>0</v>
      </c>
      <c r="F9" s="45">
        <v>400</v>
      </c>
      <c r="G9" s="45">
        <f t="shared" si="2"/>
        <v>271635</v>
      </c>
      <c r="H9" s="45">
        <v>266275</v>
      </c>
      <c r="I9" s="45">
        <v>613</v>
      </c>
      <c r="J9" s="45">
        <v>4747</v>
      </c>
      <c r="K9" s="45">
        <v>6768</v>
      </c>
      <c r="L9" s="45">
        <f t="shared" si="3"/>
        <v>265267</v>
      </c>
      <c r="M9" s="45">
        <v>11</v>
      </c>
      <c r="N9" s="45">
        <v>16763</v>
      </c>
      <c r="O9" s="45">
        <v>246726</v>
      </c>
      <c r="P9" s="45">
        <v>0</v>
      </c>
      <c r="Q9" s="46">
        <v>1767</v>
      </c>
    </row>
    <row r="10" spans="1:17" ht="15" customHeight="1">
      <c r="A10" s="43" t="s">
        <v>10</v>
      </c>
      <c r="B10" s="44">
        <f t="shared" si="0"/>
        <v>45855</v>
      </c>
      <c r="C10" s="45">
        <f t="shared" si="1"/>
        <v>13</v>
      </c>
      <c r="D10" s="45">
        <v>0</v>
      </c>
      <c r="E10" s="45">
        <v>0</v>
      </c>
      <c r="F10" s="45">
        <v>13</v>
      </c>
      <c r="G10" s="45">
        <f t="shared" si="2"/>
        <v>45842</v>
      </c>
      <c r="H10" s="45">
        <v>45417</v>
      </c>
      <c r="I10" s="45">
        <v>229</v>
      </c>
      <c r="J10" s="45">
        <v>196</v>
      </c>
      <c r="K10" s="45">
        <v>1455</v>
      </c>
      <c r="L10" s="45">
        <f t="shared" si="3"/>
        <v>44400</v>
      </c>
      <c r="M10" s="45">
        <v>0</v>
      </c>
      <c r="N10" s="45">
        <v>388</v>
      </c>
      <c r="O10" s="45">
        <v>43939</v>
      </c>
      <c r="P10" s="45">
        <v>0</v>
      </c>
      <c r="Q10" s="46">
        <v>73</v>
      </c>
    </row>
    <row r="11" spans="1:17" ht="15" customHeight="1">
      <c r="A11" s="43" t="s">
        <v>11</v>
      </c>
      <c r="B11" s="44">
        <f t="shared" si="0"/>
        <v>185212</v>
      </c>
      <c r="C11" s="45">
        <f t="shared" si="1"/>
        <v>637</v>
      </c>
      <c r="D11" s="45">
        <v>0</v>
      </c>
      <c r="E11" s="45">
        <v>0</v>
      </c>
      <c r="F11" s="45">
        <v>637</v>
      </c>
      <c r="G11" s="45">
        <f t="shared" si="2"/>
        <v>184575</v>
      </c>
      <c r="H11" s="45">
        <v>173304</v>
      </c>
      <c r="I11" s="45">
        <v>5319</v>
      </c>
      <c r="J11" s="45">
        <v>5952</v>
      </c>
      <c r="K11" s="45">
        <v>15993</v>
      </c>
      <c r="L11" s="45">
        <f t="shared" si="3"/>
        <v>169219</v>
      </c>
      <c r="M11" s="45">
        <v>0</v>
      </c>
      <c r="N11" s="45">
        <v>403</v>
      </c>
      <c r="O11" s="45">
        <v>168299</v>
      </c>
      <c r="P11" s="45">
        <v>20</v>
      </c>
      <c r="Q11" s="46">
        <v>497</v>
      </c>
    </row>
    <row r="12" spans="1:17" ht="15" customHeight="1">
      <c r="A12" s="43" t="s">
        <v>92</v>
      </c>
      <c r="B12" s="44">
        <f t="shared" si="0"/>
        <v>78151</v>
      </c>
      <c r="C12" s="45">
        <f t="shared" si="1"/>
        <v>234</v>
      </c>
      <c r="D12" s="45">
        <v>0</v>
      </c>
      <c r="E12" s="45">
        <v>0</v>
      </c>
      <c r="F12" s="45">
        <v>234</v>
      </c>
      <c r="G12" s="45">
        <f t="shared" si="2"/>
        <v>77917</v>
      </c>
      <c r="H12" s="45">
        <v>55166</v>
      </c>
      <c r="I12" s="45">
        <v>11687</v>
      </c>
      <c r="J12" s="45">
        <v>11064</v>
      </c>
      <c r="K12" s="45">
        <v>13895</v>
      </c>
      <c r="L12" s="45">
        <f t="shared" si="3"/>
        <v>64256</v>
      </c>
      <c r="M12" s="45">
        <v>0</v>
      </c>
      <c r="N12" s="45">
        <v>1246</v>
      </c>
      <c r="O12" s="45">
        <v>60442</v>
      </c>
      <c r="P12" s="45">
        <v>0</v>
      </c>
      <c r="Q12" s="46">
        <v>2568</v>
      </c>
    </row>
    <row r="13" spans="1:17" ht="15" customHeight="1">
      <c r="A13" s="43" t="s">
        <v>93</v>
      </c>
      <c r="B13" s="44">
        <f t="shared" si="0"/>
        <v>220283</v>
      </c>
      <c r="C13" s="45">
        <f t="shared" si="1"/>
        <v>151354</v>
      </c>
      <c r="D13" s="45">
        <v>231</v>
      </c>
      <c r="E13" s="45">
        <v>20534</v>
      </c>
      <c r="F13" s="45">
        <v>130589</v>
      </c>
      <c r="G13" s="45">
        <f t="shared" si="2"/>
        <v>68929</v>
      </c>
      <c r="H13" s="45">
        <v>16735</v>
      </c>
      <c r="I13" s="45">
        <v>48178</v>
      </c>
      <c r="J13" s="45">
        <v>4016</v>
      </c>
      <c r="K13" s="45">
        <v>23840</v>
      </c>
      <c r="L13" s="45">
        <f t="shared" si="3"/>
        <v>196443</v>
      </c>
      <c r="M13" s="45">
        <v>0</v>
      </c>
      <c r="N13" s="45">
        <v>39223</v>
      </c>
      <c r="O13" s="45">
        <v>156934</v>
      </c>
      <c r="P13" s="45">
        <v>69</v>
      </c>
      <c r="Q13" s="46">
        <v>217</v>
      </c>
    </row>
    <row r="14" spans="1:17" ht="15" customHeight="1">
      <c r="A14" s="43" t="s">
        <v>14</v>
      </c>
      <c r="B14" s="44">
        <f t="shared" si="0"/>
        <v>96165</v>
      </c>
      <c r="C14" s="45">
        <f t="shared" si="1"/>
        <v>19064</v>
      </c>
      <c r="D14" s="45">
        <v>83</v>
      </c>
      <c r="E14" s="45">
        <v>7204</v>
      </c>
      <c r="F14" s="45">
        <v>11777</v>
      </c>
      <c r="G14" s="45">
        <f t="shared" si="2"/>
        <v>77101</v>
      </c>
      <c r="H14" s="45">
        <v>60311</v>
      </c>
      <c r="I14" s="45">
        <v>9264</v>
      </c>
      <c r="J14" s="45">
        <v>7526</v>
      </c>
      <c r="K14" s="45">
        <v>12056</v>
      </c>
      <c r="L14" s="45">
        <f t="shared" si="3"/>
        <v>84109</v>
      </c>
      <c r="M14" s="45">
        <v>0</v>
      </c>
      <c r="N14" s="45">
        <v>14399</v>
      </c>
      <c r="O14" s="45">
        <v>69184</v>
      </c>
      <c r="P14" s="45">
        <v>0</v>
      </c>
      <c r="Q14" s="46">
        <v>526</v>
      </c>
    </row>
    <row r="15" spans="1:17" ht="15" customHeight="1">
      <c r="A15" s="43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15" customHeight="1">
      <c r="A16" s="43" t="s">
        <v>94</v>
      </c>
      <c r="B16" s="44">
        <f t="shared" si="0"/>
        <v>1212251</v>
      </c>
      <c r="C16" s="45">
        <f t="shared" si="1"/>
        <v>386</v>
      </c>
      <c r="D16" s="45">
        <f>SUM(D6:D7)</f>
        <v>0</v>
      </c>
      <c r="E16" s="45">
        <f>SUM(E6:E7)</f>
        <v>104</v>
      </c>
      <c r="F16" s="45">
        <f>SUM(F6:F7)</f>
        <v>282</v>
      </c>
      <c r="G16" s="45">
        <f t="shared" si="2"/>
        <v>1211865</v>
      </c>
      <c r="H16" s="45">
        <f>SUM(H6:H7)</f>
        <v>292270</v>
      </c>
      <c r="I16" s="45">
        <f>SUM(I6:I7)</f>
        <v>2100</v>
      </c>
      <c r="J16" s="45">
        <f>SUM(J6:J7)</f>
        <v>917495</v>
      </c>
      <c r="K16" s="45">
        <f>SUM(K6:K7)</f>
        <v>945858</v>
      </c>
      <c r="L16" s="45">
        <f t="shared" si="3"/>
        <v>266393</v>
      </c>
      <c r="M16" s="45">
        <f>SUM(M6:M7)</f>
        <v>2591</v>
      </c>
      <c r="N16" s="45">
        <f>SUM(N6:N7)</f>
        <v>56685</v>
      </c>
      <c r="O16" s="45">
        <f>SUM(O6:O7)</f>
        <v>198270</v>
      </c>
      <c r="P16" s="45">
        <f>SUM(P6:P7)</f>
        <v>0</v>
      </c>
      <c r="Q16" s="46">
        <f>SUM(Q6:Q7)</f>
        <v>8847</v>
      </c>
    </row>
    <row r="17" spans="1:17" ht="15" customHeight="1">
      <c r="A17" s="43" t="s">
        <v>95</v>
      </c>
      <c r="B17" s="44">
        <f t="shared" si="0"/>
        <v>940204</v>
      </c>
      <c r="C17" s="45">
        <f t="shared" si="1"/>
        <v>171774</v>
      </c>
      <c r="D17" s="45">
        <f>SUM(D8:D14)</f>
        <v>314</v>
      </c>
      <c r="E17" s="45">
        <f>SUM(E8:E14)</f>
        <v>27753</v>
      </c>
      <c r="F17" s="45">
        <f>SUM(F8:F14)</f>
        <v>143707</v>
      </c>
      <c r="G17" s="45">
        <f t="shared" si="2"/>
        <v>768430</v>
      </c>
      <c r="H17" s="45">
        <f>SUM(H8:H14)</f>
        <v>651068</v>
      </c>
      <c r="I17" s="45">
        <f>SUM(I8:I14)</f>
        <v>78144</v>
      </c>
      <c r="J17" s="45">
        <f>SUM(J8:J14)</f>
        <v>39218</v>
      </c>
      <c r="K17" s="45">
        <f>SUM(K8:K14)</f>
        <v>82954</v>
      </c>
      <c r="L17" s="45">
        <f t="shared" si="3"/>
        <v>857250</v>
      </c>
      <c r="M17" s="45">
        <f>SUM(M8:M14)</f>
        <v>11</v>
      </c>
      <c r="N17" s="45">
        <f>SUM(N8:N14)</f>
        <v>72530</v>
      </c>
      <c r="O17" s="45">
        <f>SUM(O8:O14)</f>
        <v>778953</v>
      </c>
      <c r="P17" s="45">
        <f>SUM(P8:P14)</f>
        <v>89</v>
      </c>
      <c r="Q17" s="46">
        <f>SUM(Q8:Q14)</f>
        <v>5667</v>
      </c>
    </row>
    <row r="18" spans="1:17" ht="15" customHeight="1">
      <c r="A18" s="47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15" customHeight="1" thickBot="1">
      <c r="A19" s="51" t="s">
        <v>5</v>
      </c>
      <c r="B19" s="52">
        <f>+C19+G19</f>
        <v>2152455</v>
      </c>
      <c r="C19" s="53">
        <f t="shared" si="1"/>
        <v>172160</v>
      </c>
      <c r="D19" s="52">
        <f>SUM(D16:D17)</f>
        <v>314</v>
      </c>
      <c r="E19" s="52">
        <f>SUM(E16:E17)</f>
        <v>27857</v>
      </c>
      <c r="F19" s="52">
        <f>SUM(F16:F17)</f>
        <v>143989</v>
      </c>
      <c r="G19" s="53">
        <f t="shared" si="2"/>
        <v>1980295</v>
      </c>
      <c r="H19" s="52">
        <f>SUM(H16:H17)</f>
        <v>943338</v>
      </c>
      <c r="I19" s="52">
        <f>SUM(I16:I17)</f>
        <v>80244</v>
      </c>
      <c r="J19" s="52">
        <f>SUM(J16:J17)</f>
        <v>956713</v>
      </c>
      <c r="K19" s="53">
        <f>SUM(K16:K17)</f>
        <v>1028812</v>
      </c>
      <c r="L19" s="52">
        <f>SUM(M19:Q19)</f>
        <v>1123643</v>
      </c>
      <c r="M19" s="52">
        <f>SUM(M16:M17)</f>
        <v>2602</v>
      </c>
      <c r="N19" s="52">
        <f>SUM(N16:N17)</f>
        <v>129215</v>
      </c>
      <c r="O19" s="52">
        <f>SUM(O16:O17)</f>
        <v>977223</v>
      </c>
      <c r="P19" s="52">
        <f>SUM(P16:P17)</f>
        <v>89</v>
      </c>
      <c r="Q19" s="54">
        <f>SUM(Q16:Q17)</f>
        <v>14514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zoomScale="75" workbookViewId="0">
      <selection activeCell="L29" sqref="L29"/>
    </sheetView>
  </sheetViews>
  <sheetFormatPr defaultColWidth="7.625" defaultRowHeight="15" customHeight="1"/>
  <cols>
    <col min="1" max="1" width="10.625" style="1" customWidth="1"/>
    <col min="2" max="2" width="9.125" style="1" customWidth="1"/>
    <col min="3" max="3" width="9.625" style="1" customWidth="1"/>
    <col min="4" max="4" width="6.5" style="1" customWidth="1"/>
    <col min="5" max="5" width="8.5" style="1" customWidth="1"/>
    <col min="6" max="6" width="8.625" style="1" customWidth="1"/>
    <col min="7" max="7" width="12.25" style="1" customWidth="1"/>
    <col min="8" max="8" width="11.75" style="1" customWidth="1"/>
    <col min="9" max="9" width="8.75" style="1" customWidth="1"/>
    <col min="10" max="10" width="10" style="1" customWidth="1"/>
    <col min="11" max="12" width="9.125" style="1" customWidth="1"/>
    <col min="13" max="13" width="7.625" style="1"/>
    <col min="14" max="14" width="9" style="1" customWidth="1"/>
    <col min="15" max="15" width="9.25" style="1" customWidth="1"/>
    <col min="16" max="256" width="7.625" style="1"/>
    <col min="257" max="257" width="10.625" style="1" customWidth="1"/>
    <col min="258" max="258" width="9.125" style="1" customWidth="1"/>
    <col min="259" max="259" width="9.625" style="1" customWidth="1"/>
    <col min="260" max="260" width="6.5" style="1" customWidth="1"/>
    <col min="261" max="261" width="9.25" style="1" customWidth="1"/>
    <col min="262" max="262" width="8.625" style="1" customWidth="1"/>
    <col min="263" max="263" width="12.25" style="1" customWidth="1"/>
    <col min="264" max="264" width="11.75" style="1" customWidth="1"/>
    <col min="265" max="265" width="8.75" style="1" customWidth="1"/>
    <col min="266" max="266" width="10" style="1" customWidth="1"/>
    <col min="267" max="268" width="9.125" style="1" customWidth="1"/>
    <col min="269" max="269" width="7.625" style="1"/>
    <col min="270" max="270" width="9" style="1" customWidth="1"/>
    <col min="271" max="271" width="9.25" style="1" customWidth="1"/>
    <col min="272" max="512" width="7.625" style="1"/>
    <col min="513" max="513" width="10.625" style="1" customWidth="1"/>
    <col min="514" max="514" width="9.125" style="1" customWidth="1"/>
    <col min="515" max="515" width="9.625" style="1" customWidth="1"/>
    <col min="516" max="516" width="6.5" style="1" customWidth="1"/>
    <col min="517" max="517" width="9.25" style="1" customWidth="1"/>
    <col min="518" max="518" width="8.625" style="1" customWidth="1"/>
    <col min="519" max="519" width="12.25" style="1" customWidth="1"/>
    <col min="520" max="520" width="11.75" style="1" customWidth="1"/>
    <col min="521" max="521" width="8.75" style="1" customWidth="1"/>
    <col min="522" max="522" width="10" style="1" customWidth="1"/>
    <col min="523" max="524" width="9.125" style="1" customWidth="1"/>
    <col min="525" max="525" width="7.625" style="1"/>
    <col min="526" max="526" width="9" style="1" customWidth="1"/>
    <col min="527" max="527" width="9.25" style="1" customWidth="1"/>
    <col min="528" max="768" width="7.625" style="1"/>
    <col min="769" max="769" width="10.625" style="1" customWidth="1"/>
    <col min="770" max="770" width="9.125" style="1" customWidth="1"/>
    <col min="771" max="771" width="9.625" style="1" customWidth="1"/>
    <col min="772" max="772" width="6.5" style="1" customWidth="1"/>
    <col min="773" max="773" width="9.25" style="1" customWidth="1"/>
    <col min="774" max="774" width="8.625" style="1" customWidth="1"/>
    <col min="775" max="775" width="12.25" style="1" customWidth="1"/>
    <col min="776" max="776" width="11.75" style="1" customWidth="1"/>
    <col min="777" max="777" width="8.75" style="1" customWidth="1"/>
    <col min="778" max="778" width="10" style="1" customWidth="1"/>
    <col min="779" max="780" width="9.125" style="1" customWidth="1"/>
    <col min="781" max="781" width="7.625" style="1"/>
    <col min="782" max="782" width="9" style="1" customWidth="1"/>
    <col min="783" max="783" width="9.25" style="1" customWidth="1"/>
    <col min="784" max="1024" width="7.625" style="1"/>
    <col min="1025" max="1025" width="10.625" style="1" customWidth="1"/>
    <col min="1026" max="1026" width="9.125" style="1" customWidth="1"/>
    <col min="1027" max="1027" width="9.625" style="1" customWidth="1"/>
    <col min="1028" max="1028" width="6.5" style="1" customWidth="1"/>
    <col min="1029" max="1029" width="9.25" style="1" customWidth="1"/>
    <col min="1030" max="1030" width="8.625" style="1" customWidth="1"/>
    <col min="1031" max="1031" width="12.25" style="1" customWidth="1"/>
    <col min="1032" max="1032" width="11.75" style="1" customWidth="1"/>
    <col min="1033" max="1033" width="8.75" style="1" customWidth="1"/>
    <col min="1034" max="1034" width="10" style="1" customWidth="1"/>
    <col min="1035" max="1036" width="9.125" style="1" customWidth="1"/>
    <col min="1037" max="1037" width="7.625" style="1"/>
    <col min="1038" max="1038" width="9" style="1" customWidth="1"/>
    <col min="1039" max="1039" width="9.25" style="1" customWidth="1"/>
    <col min="1040" max="1280" width="7.625" style="1"/>
    <col min="1281" max="1281" width="10.625" style="1" customWidth="1"/>
    <col min="1282" max="1282" width="9.125" style="1" customWidth="1"/>
    <col min="1283" max="1283" width="9.625" style="1" customWidth="1"/>
    <col min="1284" max="1284" width="6.5" style="1" customWidth="1"/>
    <col min="1285" max="1285" width="9.25" style="1" customWidth="1"/>
    <col min="1286" max="1286" width="8.625" style="1" customWidth="1"/>
    <col min="1287" max="1287" width="12.25" style="1" customWidth="1"/>
    <col min="1288" max="1288" width="11.75" style="1" customWidth="1"/>
    <col min="1289" max="1289" width="8.75" style="1" customWidth="1"/>
    <col min="1290" max="1290" width="10" style="1" customWidth="1"/>
    <col min="1291" max="1292" width="9.125" style="1" customWidth="1"/>
    <col min="1293" max="1293" width="7.625" style="1"/>
    <col min="1294" max="1294" width="9" style="1" customWidth="1"/>
    <col min="1295" max="1295" width="9.25" style="1" customWidth="1"/>
    <col min="1296" max="1536" width="7.625" style="1"/>
    <col min="1537" max="1537" width="10.625" style="1" customWidth="1"/>
    <col min="1538" max="1538" width="9.125" style="1" customWidth="1"/>
    <col min="1539" max="1539" width="9.625" style="1" customWidth="1"/>
    <col min="1540" max="1540" width="6.5" style="1" customWidth="1"/>
    <col min="1541" max="1541" width="9.25" style="1" customWidth="1"/>
    <col min="1542" max="1542" width="8.625" style="1" customWidth="1"/>
    <col min="1543" max="1543" width="12.25" style="1" customWidth="1"/>
    <col min="1544" max="1544" width="11.75" style="1" customWidth="1"/>
    <col min="1545" max="1545" width="8.75" style="1" customWidth="1"/>
    <col min="1546" max="1546" width="10" style="1" customWidth="1"/>
    <col min="1547" max="1548" width="9.125" style="1" customWidth="1"/>
    <col min="1549" max="1549" width="7.625" style="1"/>
    <col min="1550" max="1550" width="9" style="1" customWidth="1"/>
    <col min="1551" max="1551" width="9.25" style="1" customWidth="1"/>
    <col min="1552" max="1792" width="7.625" style="1"/>
    <col min="1793" max="1793" width="10.625" style="1" customWidth="1"/>
    <col min="1794" max="1794" width="9.125" style="1" customWidth="1"/>
    <col min="1795" max="1795" width="9.625" style="1" customWidth="1"/>
    <col min="1796" max="1796" width="6.5" style="1" customWidth="1"/>
    <col min="1797" max="1797" width="9.25" style="1" customWidth="1"/>
    <col min="1798" max="1798" width="8.625" style="1" customWidth="1"/>
    <col min="1799" max="1799" width="12.25" style="1" customWidth="1"/>
    <col min="1800" max="1800" width="11.75" style="1" customWidth="1"/>
    <col min="1801" max="1801" width="8.75" style="1" customWidth="1"/>
    <col min="1802" max="1802" width="10" style="1" customWidth="1"/>
    <col min="1803" max="1804" width="9.125" style="1" customWidth="1"/>
    <col min="1805" max="1805" width="7.625" style="1"/>
    <col min="1806" max="1806" width="9" style="1" customWidth="1"/>
    <col min="1807" max="1807" width="9.25" style="1" customWidth="1"/>
    <col min="1808" max="2048" width="7.625" style="1"/>
    <col min="2049" max="2049" width="10.625" style="1" customWidth="1"/>
    <col min="2050" max="2050" width="9.125" style="1" customWidth="1"/>
    <col min="2051" max="2051" width="9.625" style="1" customWidth="1"/>
    <col min="2052" max="2052" width="6.5" style="1" customWidth="1"/>
    <col min="2053" max="2053" width="9.25" style="1" customWidth="1"/>
    <col min="2054" max="2054" width="8.625" style="1" customWidth="1"/>
    <col min="2055" max="2055" width="12.25" style="1" customWidth="1"/>
    <col min="2056" max="2056" width="11.75" style="1" customWidth="1"/>
    <col min="2057" max="2057" width="8.75" style="1" customWidth="1"/>
    <col min="2058" max="2058" width="10" style="1" customWidth="1"/>
    <col min="2059" max="2060" width="9.125" style="1" customWidth="1"/>
    <col min="2061" max="2061" width="7.625" style="1"/>
    <col min="2062" max="2062" width="9" style="1" customWidth="1"/>
    <col min="2063" max="2063" width="9.25" style="1" customWidth="1"/>
    <col min="2064" max="2304" width="7.625" style="1"/>
    <col min="2305" max="2305" width="10.625" style="1" customWidth="1"/>
    <col min="2306" max="2306" width="9.125" style="1" customWidth="1"/>
    <col min="2307" max="2307" width="9.625" style="1" customWidth="1"/>
    <col min="2308" max="2308" width="6.5" style="1" customWidth="1"/>
    <col min="2309" max="2309" width="9.25" style="1" customWidth="1"/>
    <col min="2310" max="2310" width="8.625" style="1" customWidth="1"/>
    <col min="2311" max="2311" width="12.25" style="1" customWidth="1"/>
    <col min="2312" max="2312" width="11.75" style="1" customWidth="1"/>
    <col min="2313" max="2313" width="8.75" style="1" customWidth="1"/>
    <col min="2314" max="2314" width="10" style="1" customWidth="1"/>
    <col min="2315" max="2316" width="9.125" style="1" customWidth="1"/>
    <col min="2317" max="2317" width="7.625" style="1"/>
    <col min="2318" max="2318" width="9" style="1" customWidth="1"/>
    <col min="2319" max="2319" width="9.25" style="1" customWidth="1"/>
    <col min="2320" max="2560" width="7.625" style="1"/>
    <col min="2561" max="2561" width="10.625" style="1" customWidth="1"/>
    <col min="2562" max="2562" width="9.125" style="1" customWidth="1"/>
    <col min="2563" max="2563" width="9.625" style="1" customWidth="1"/>
    <col min="2564" max="2564" width="6.5" style="1" customWidth="1"/>
    <col min="2565" max="2565" width="9.25" style="1" customWidth="1"/>
    <col min="2566" max="2566" width="8.625" style="1" customWidth="1"/>
    <col min="2567" max="2567" width="12.25" style="1" customWidth="1"/>
    <col min="2568" max="2568" width="11.75" style="1" customWidth="1"/>
    <col min="2569" max="2569" width="8.75" style="1" customWidth="1"/>
    <col min="2570" max="2570" width="10" style="1" customWidth="1"/>
    <col min="2571" max="2572" width="9.125" style="1" customWidth="1"/>
    <col min="2573" max="2573" width="7.625" style="1"/>
    <col min="2574" max="2574" width="9" style="1" customWidth="1"/>
    <col min="2575" max="2575" width="9.25" style="1" customWidth="1"/>
    <col min="2576" max="2816" width="7.625" style="1"/>
    <col min="2817" max="2817" width="10.625" style="1" customWidth="1"/>
    <col min="2818" max="2818" width="9.125" style="1" customWidth="1"/>
    <col min="2819" max="2819" width="9.625" style="1" customWidth="1"/>
    <col min="2820" max="2820" width="6.5" style="1" customWidth="1"/>
    <col min="2821" max="2821" width="9.25" style="1" customWidth="1"/>
    <col min="2822" max="2822" width="8.625" style="1" customWidth="1"/>
    <col min="2823" max="2823" width="12.25" style="1" customWidth="1"/>
    <col min="2824" max="2824" width="11.75" style="1" customWidth="1"/>
    <col min="2825" max="2825" width="8.75" style="1" customWidth="1"/>
    <col min="2826" max="2826" width="10" style="1" customWidth="1"/>
    <col min="2827" max="2828" width="9.125" style="1" customWidth="1"/>
    <col min="2829" max="2829" width="7.625" style="1"/>
    <col min="2830" max="2830" width="9" style="1" customWidth="1"/>
    <col min="2831" max="2831" width="9.25" style="1" customWidth="1"/>
    <col min="2832" max="3072" width="7.625" style="1"/>
    <col min="3073" max="3073" width="10.625" style="1" customWidth="1"/>
    <col min="3074" max="3074" width="9.125" style="1" customWidth="1"/>
    <col min="3075" max="3075" width="9.625" style="1" customWidth="1"/>
    <col min="3076" max="3076" width="6.5" style="1" customWidth="1"/>
    <col min="3077" max="3077" width="9.25" style="1" customWidth="1"/>
    <col min="3078" max="3078" width="8.625" style="1" customWidth="1"/>
    <col min="3079" max="3079" width="12.25" style="1" customWidth="1"/>
    <col min="3080" max="3080" width="11.75" style="1" customWidth="1"/>
    <col min="3081" max="3081" width="8.75" style="1" customWidth="1"/>
    <col min="3082" max="3082" width="10" style="1" customWidth="1"/>
    <col min="3083" max="3084" width="9.125" style="1" customWidth="1"/>
    <col min="3085" max="3085" width="7.625" style="1"/>
    <col min="3086" max="3086" width="9" style="1" customWidth="1"/>
    <col min="3087" max="3087" width="9.25" style="1" customWidth="1"/>
    <col min="3088" max="3328" width="7.625" style="1"/>
    <col min="3329" max="3329" width="10.625" style="1" customWidth="1"/>
    <col min="3330" max="3330" width="9.125" style="1" customWidth="1"/>
    <col min="3331" max="3331" width="9.625" style="1" customWidth="1"/>
    <col min="3332" max="3332" width="6.5" style="1" customWidth="1"/>
    <col min="3333" max="3333" width="9.25" style="1" customWidth="1"/>
    <col min="3334" max="3334" width="8.625" style="1" customWidth="1"/>
    <col min="3335" max="3335" width="12.25" style="1" customWidth="1"/>
    <col min="3336" max="3336" width="11.75" style="1" customWidth="1"/>
    <col min="3337" max="3337" width="8.75" style="1" customWidth="1"/>
    <col min="3338" max="3338" width="10" style="1" customWidth="1"/>
    <col min="3339" max="3340" width="9.125" style="1" customWidth="1"/>
    <col min="3341" max="3341" width="7.625" style="1"/>
    <col min="3342" max="3342" width="9" style="1" customWidth="1"/>
    <col min="3343" max="3343" width="9.25" style="1" customWidth="1"/>
    <col min="3344" max="3584" width="7.625" style="1"/>
    <col min="3585" max="3585" width="10.625" style="1" customWidth="1"/>
    <col min="3586" max="3586" width="9.125" style="1" customWidth="1"/>
    <col min="3587" max="3587" width="9.625" style="1" customWidth="1"/>
    <col min="3588" max="3588" width="6.5" style="1" customWidth="1"/>
    <col min="3589" max="3589" width="9.25" style="1" customWidth="1"/>
    <col min="3590" max="3590" width="8.625" style="1" customWidth="1"/>
    <col min="3591" max="3591" width="12.25" style="1" customWidth="1"/>
    <col min="3592" max="3592" width="11.75" style="1" customWidth="1"/>
    <col min="3593" max="3593" width="8.75" style="1" customWidth="1"/>
    <col min="3594" max="3594" width="10" style="1" customWidth="1"/>
    <col min="3595" max="3596" width="9.125" style="1" customWidth="1"/>
    <col min="3597" max="3597" width="7.625" style="1"/>
    <col min="3598" max="3598" width="9" style="1" customWidth="1"/>
    <col min="3599" max="3599" width="9.25" style="1" customWidth="1"/>
    <col min="3600" max="3840" width="7.625" style="1"/>
    <col min="3841" max="3841" width="10.625" style="1" customWidth="1"/>
    <col min="3842" max="3842" width="9.125" style="1" customWidth="1"/>
    <col min="3843" max="3843" width="9.625" style="1" customWidth="1"/>
    <col min="3844" max="3844" width="6.5" style="1" customWidth="1"/>
    <col min="3845" max="3845" width="9.25" style="1" customWidth="1"/>
    <col min="3846" max="3846" width="8.625" style="1" customWidth="1"/>
    <col min="3847" max="3847" width="12.25" style="1" customWidth="1"/>
    <col min="3848" max="3848" width="11.75" style="1" customWidth="1"/>
    <col min="3849" max="3849" width="8.75" style="1" customWidth="1"/>
    <col min="3850" max="3850" width="10" style="1" customWidth="1"/>
    <col min="3851" max="3852" width="9.125" style="1" customWidth="1"/>
    <col min="3853" max="3853" width="7.625" style="1"/>
    <col min="3854" max="3854" width="9" style="1" customWidth="1"/>
    <col min="3855" max="3855" width="9.25" style="1" customWidth="1"/>
    <col min="3856" max="4096" width="7.625" style="1"/>
    <col min="4097" max="4097" width="10.625" style="1" customWidth="1"/>
    <col min="4098" max="4098" width="9.125" style="1" customWidth="1"/>
    <col min="4099" max="4099" width="9.625" style="1" customWidth="1"/>
    <col min="4100" max="4100" width="6.5" style="1" customWidth="1"/>
    <col min="4101" max="4101" width="9.25" style="1" customWidth="1"/>
    <col min="4102" max="4102" width="8.625" style="1" customWidth="1"/>
    <col min="4103" max="4103" width="12.25" style="1" customWidth="1"/>
    <col min="4104" max="4104" width="11.75" style="1" customWidth="1"/>
    <col min="4105" max="4105" width="8.75" style="1" customWidth="1"/>
    <col min="4106" max="4106" width="10" style="1" customWidth="1"/>
    <col min="4107" max="4108" width="9.125" style="1" customWidth="1"/>
    <col min="4109" max="4109" width="7.625" style="1"/>
    <col min="4110" max="4110" width="9" style="1" customWidth="1"/>
    <col min="4111" max="4111" width="9.25" style="1" customWidth="1"/>
    <col min="4112" max="4352" width="7.625" style="1"/>
    <col min="4353" max="4353" width="10.625" style="1" customWidth="1"/>
    <col min="4354" max="4354" width="9.125" style="1" customWidth="1"/>
    <col min="4355" max="4355" width="9.625" style="1" customWidth="1"/>
    <col min="4356" max="4356" width="6.5" style="1" customWidth="1"/>
    <col min="4357" max="4357" width="9.25" style="1" customWidth="1"/>
    <col min="4358" max="4358" width="8.625" style="1" customWidth="1"/>
    <col min="4359" max="4359" width="12.25" style="1" customWidth="1"/>
    <col min="4360" max="4360" width="11.75" style="1" customWidth="1"/>
    <col min="4361" max="4361" width="8.75" style="1" customWidth="1"/>
    <col min="4362" max="4362" width="10" style="1" customWidth="1"/>
    <col min="4363" max="4364" width="9.125" style="1" customWidth="1"/>
    <col min="4365" max="4365" width="7.625" style="1"/>
    <col min="4366" max="4366" width="9" style="1" customWidth="1"/>
    <col min="4367" max="4367" width="9.25" style="1" customWidth="1"/>
    <col min="4368" max="4608" width="7.625" style="1"/>
    <col min="4609" max="4609" width="10.625" style="1" customWidth="1"/>
    <col min="4610" max="4610" width="9.125" style="1" customWidth="1"/>
    <col min="4611" max="4611" width="9.625" style="1" customWidth="1"/>
    <col min="4612" max="4612" width="6.5" style="1" customWidth="1"/>
    <col min="4613" max="4613" width="9.25" style="1" customWidth="1"/>
    <col min="4614" max="4614" width="8.625" style="1" customWidth="1"/>
    <col min="4615" max="4615" width="12.25" style="1" customWidth="1"/>
    <col min="4616" max="4616" width="11.75" style="1" customWidth="1"/>
    <col min="4617" max="4617" width="8.75" style="1" customWidth="1"/>
    <col min="4618" max="4618" width="10" style="1" customWidth="1"/>
    <col min="4619" max="4620" width="9.125" style="1" customWidth="1"/>
    <col min="4621" max="4621" width="7.625" style="1"/>
    <col min="4622" max="4622" width="9" style="1" customWidth="1"/>
    <col min="4623" max="4623" width="9.25" style="1" customWidth="1"/>
    <col min="4624" max="4864" width="7.625" style="1"/>
    <col min="4865" max="4865" width="10.625" style="1" customWidth="1"/>
    <col min="4866" max="4866" width="9.125" style="1" customWidth="1"/>
    <col min="4867" max="4867" width="9.625" style="1" customWidth="1"/>
    <col min="4868" max="4868" width="6.5" style="1" customWidth="1"/>
    <col min="4869" max="4869" width="9.25" style="1" customWidth="1"/>
    <col min="4870" max="4870" width="8.625" style="1" customWidth="1"/>
    <col min="4871" max="4871" width="12.25" style="1" customWidth="1"/>
    <col min="4872" max="4872" width="11.75" style="1" customWidth="1"/>
    <col min="4873" max="4873" width="8.75" style="1" customWidth="1"/>
    <col min="4874" max="4874" width="10" style="1" customWidth="1"/>
    <col min="4875" max="4876" width="9.125" style="1" customWidth="1"/>
    <col min="4877" max="4877" width="7.625" style="1"/>
    <col min="4878" max="4878" width="9" style="1" customWidth="1"/>
    <col min="4879" max="4879" width="9.25" style="1" customWidth="1"/>
    <col min="4880" max="5120" width="7.625" style="1"/>
    <col min="5121" max="5121" width="10.625" style="1" customWidth="1"/>
    <col min="5122" max="5122" width="9.125" style="1" customWidth="1"/>
    <col min="5123" max="5123" width="9.625" style="1" customWidth="1"/>
    <col min="5124" max="5124" width="6.5" style="1" customWidth="1"/>
    <col min="5125" max="5125" width="9.25" style="1" customWidth="1"/>
    <col min="5126" max="5126" width="8.625" style="1" customWidth="1"/>
    <col min="5127" max="5127" width="12.25" style="1" customWidth="1"/>
    <col min="5128" max="5128" width="11.75" style="1" customWidth="1"/>
    <col min="5129" max="5129" width="8.75" style="1" customWidth="1"/>
    <col min="5130" max="5130" width="10" style="1" customWidth="1"/>
    <col min="5131" max="5132" width="9.125" style="1" customWidth="1"/>
    <col min="5133" max="5133" width="7.625" style="1"/>
    <col min="5134" max="5134" width="9" style="1" customWidth="1"/>
    <col min="5135" max="5135" width="9.25" style="1" customWidth="1"/>
    <col min="5136" max="5376" width="7.625" style="1"/>
    <col min="5377" max="5377" width="10.625" style="1" customWidth="1"/>
    <col min="5378" max="5378" width="9.125" style="1" customWidth="1"/>
    <col min="5379" max="5379" width="9.625" style="1" customWidth="1"/>
    <col min="5380" max="5380" width="6.5" style="1" customWidth="1"/>
    <col min="5381" max="5381" width="9.25" style="1" customWidth="1"/>
    <col min="5382" max="5382" width="8.625" style="1" customWidth="1"/>
    <col min="5383" max="5383" width="12.25" style="1" customWidth="1"/>
    <col min="5384" max="5384" width="11.75" style="1" customWidth="1"/>
    <col min="5385" max="5385" width="8.75" style="1" customWidth="1"/>
    <col min="5386" max="5386" width="10" style="1" customWidth="1"/>
    <col min="5387" max="5388" width="9.125" style="1" customWidth="1"/>
    <col min="5389" max="5389" width="7.625" style="1"/>
    <col min="5390" max="5390" width="9" style="1" customWidth="1"/>
    <col min="5391" max="5391" width="9.25" style="1" customWidth="1"/>
    <col min="5392" max="5632" width="7.625" style="1"/>
    <col min="5633" max="5633" width="10.625" style="1" customWidth="1"/>
    <col min="5634" max="5634" width="9.125" style="1" customWidth="1"/>
    <col min="5635" max="5635" width="9.625" style="1" customWidth="1"/>
    <col min="5636" max="5636" width="6.5" style="1" customWidth="1"/>
    <col min="5637" max="5637" width="9.25" style="1" customWidth="1"/>
    <col min="5638" max="5638" width="8.625" style="1" customWidth="1"/>
    <col min="5639" max="5639" width="12.25" style="1" customWidth="1"/>
    <col min="5640" max="5640" width="11.75" style="1" customWidth="1"/>
    <col min="5641" max="5641" width="8.75" style="1" customWidth="1"/>
    <col min="5642" max="5642" width="10" style="1" customWidth="1"/>
    <col min="5643" max="5644" width="9.125" style="1" customWidth="1"/>
    <col min="5645" max="5645" width="7.625" style="1"/>
    <col min="5646" max="5646" width="9" style="1" customWidth="1"/>
    <col min="5647" max="5647" width="9.25" style="1" customWidth="1"/>
    <col min="5648" max="5888" width="7.625" style="1"/>
    <col min="5889" max="5889" width="10.625" style="1" customWidth="1"/>
    <col min="5890" max="5890" width="9.125" style="1" customWidth="1"/>
    <col min="5891" max="5891" width="9.625" style="1" customWidth="1"/>
    <col min="5892" max="5892" width="6.5" style="1" customWidth="1"/>
    <col min="5893" max="5893" width="9.25" style="1" customWidth="1"/>
    <col min="5894" max="5894" width="8.625" style="1" customWidth="1"/>
    <col min="5895" max="5895" width="12.25" style="1" customWidth="1"/>
    <col min="5896" max="5896" width="11.75" style="1" customWidth="1"/>
    <col min="5897" max="5897" width="8.75" style="1" customWidth="1"/>
    <col min="5898" max="5898" width="10" style="1" customWidth="1"/>
    <col min="5899" max="5900" width="9.125" style="1" customWidth="1"/>
    <col min="5901" max="5901" width="7.625" style="1"/>
    <col min="5902" max="5902" width="9" style="1" customWidth="1"/>
    <col min="5903" max="5903" width="9.25" style="1" customWidth="1"/>
    <col min="5904" max="6144" width="7.625" style="1"/>
    <col min="6145" max="6145" width="10.625" style="1" customWidth="1"/>
    <col min="6146" max="6146" width="9.125" style="1" customWidth="1"/>
    <col min="6147" max="6147" width="9.625" style="1" customWidth="1"/>
    <col min="6148" max="6148" width="6.5" style="1" customWidth="1"/>
    <col min="6149" max="6149" width="9.25" style="1" customWidth="1"/>
    <col min="6150" max="6150" width="8.625" style="1" customWidth="1"/>
    <col min="6151" max="6151" width="12.25" style="1" customWidth="1"/>
    <col min="6152" max="6152" width="11.75" style="1" customWidth="1"/>
    <col min="6153" max="6153" width="8.75" style="1" customWidth="1"/>
    <col min="6154" max="6154" width="10" style="1" customWidth="1"/>
    <col min="6155" max="6156" width="9.125" style="1" customWidth="1"/>
    <col min="6157" max="6157" width="7.625" style="1"/>
    <col min="6158" max="6158" width="9" style="1" customWidth="1"/>
    <col min="6159" max="6159" width="9.25" style="1" customWidth="1"/>
    <col min="6160" max="6400" width="7.625" style="1"/>
    <col min="6401" max="6401" width="10.625" style="1" customWidth="1"/>
    <col min="6402" max="6402" width="9.125" style="1" customWidth="1"/>
    <col min="6403" max="6403" width="9.625" style="1" customWidth="1"/>
    <col min="6404" max="6404" width="6.5" style="1" customWidth="1"/>
    <col min="6405" max="6405" width="9.25" style="1" customWidth="1"/>
    <col min="6406" max="6406" width="8.625" style="1" customWidth="1"/>
    <col min="6407" max="6407" width="12.25" style="1" customWidth="1"/>
    <col min="6408" max="6408" width="11.75" style="1" customWidth="1"/>
    <col min="6409" max="6409" width="8.75" style="1" customWidth="1"/>
    <col min="6410" max="6410" width="10" style="1" customWidth="1"/>
    <col min="6411" max="6412" width="9.125" style="1" customWidth="1"/>
    <col min="6413" max="6413" width="7.625" style="1"/>
    <col min="6414" max="6414" width="9" style="1" customWidth="1"/>
    <col min="6415" max="6415" width="9.25" style="1" customWidth="1"/>
    <col min="6416" max="6656" width="7.625" style="1"/>
    <col min="6657" max="6657" width="10.625" style="1" customWidth="1"/>
    <col min="6658" max="6658" width="9.125" style="1" customWidth="1"/>
    <col min="6659" max="6659" width="9.625" style="1" customWidth="1"/>
    <col min="6660" max="6660" width="6.5" style="1" customWidth="1"/>
    <col min="6661" max="6661" width="9.25" style="1" customWidth="1"/>
    <col min="6662" max="6662" width="8.625" style="1" customWidth="1"/>
    <col min="6663" max="6663" width="12.25" style="1" customWidth="1"/>
    <col min="6664" max="6664" width="11.75" style="1" customWidth="1"/>
    <col min="6665" max="6665" width="8.75" style="1" customWidth="1"/>
    <col min="6666" max="6666" width="10" style="1" customWidth="1"/>
    <col min="6667" max="6668" width="9.125" style="1" customWidth="1"/>
    <col min="6669" max="6669" width="7.625" style="1"/>
    <col min="6670" max="6670" width="9" style="1" customWidth="1"/>
    <col min="6671" max="6671" width="9.25" style="1" customWidth="1"/>
    <col min="6672" max="6912" width="7.625" style="1"/>
    <col min="6913" max="6913" width="10.625" style="1" customWidth="1"/>
    <col min="6914" max="6914" width="9.125" style="1" customWidth="1"/>
    <col min="6915" max="6915" width="9.625" style="1" customWidth="1"/>
    <col min="6916" max="6916" width="6.5" style="1" customWidth="1"/>
    <col min="6917" max="6917" width="9.25" style="1" customWidth="1"/>
    <col min="6918" max="6918" width="8.625" style="1" customWidth="1"/>
    <col min="6919" max="6919" width="12.25" style="1" customWidth="1"/>
    <col min="6920" max="6920" width="11.75" style="1" customWidth="1"/>
    <col min="6921" max="6921" width="8.75" style="1" customWidth="1"/>
    <col min="6922" max="6922" width="10" style="1" customWidth="1"/>
    <col min="6923" max="6924" width="9.125" style="1" customWidth="1"/>
    <col min="6925" max="6925" width="7.625" style="1"/>
    <col min="6926" max="6926" width="9" style="1" customWidth="1"/>
    <col min="6927" max="6927" width="9.25" style="1" customWidth="1"/>
    <col min="6928" max="7168" width="7.625" style="1"/>
    <col min="7169" max="7169" width="10.625" style="1" customWidth="1"/>
    <col min="7170" max="7170" width="9.125" style="1" customWidth="1"/>
    <col min="7171" max="7171" width="9.625" style="1" customWidth="1"/>
    <col min="7172" max="7172" width="6.5" style="1" customWidth="1"/>
    <col min="7173" max="7173" width="9.25" style="1" customWidth="1"/>
    <col min="7174" max="7174" width="8.625" style="1" customWidth="1"/>
    <col min="7175" max="7175" width="12.25" style="1" customWidth="1"/>
    <col min="7176" max="7176" width="11.75" style="1" customWidth="1"/>
    <col min="7177" max="7177" width="8.75" style="1" customWidth="1"/>
    <col min="7178" max="7178" width="10" style="1" customWidth="1"/>
    <col min="7179" max="7180" width="9.125" style="1" customWidth="1"/>
    <col min="7181" max="7181" width="7.625" style="1"/>
    <col min="7182" max="7182" width="9" style="1" customWidth="1"/>
    <col min="7183" max="7183" width="9.25" style="1" customWidth="1"/>
    <col min="7184" max="7424" width="7.625" style="1"/>
    <col min="7425" max="7425" width="10.625" style="1" customWidth="1"/>
    <col min="7426" max="7426" width="9.125" style="1" customWidth="1"/>
    <col min="7427" max="7427" width="9.625" style="1" customWidth="1"/>
    <col min="7428" max="7428" width="6.5" style="1" customWidth="1"/>
    <col min="7429" max="7429" width="9.25" style="1" customWidth="1"/>
    <col min="7430" max="7430" width="8.625" style="1" customWidth="1"/>
    <col min="7431" max="7431" width="12.25" style="1" customWidth="1"/>
    <col min="7432" max="7432" width="11.75" style="1" customWidth="1"/>
    <col min="7433" max="7433" width="8.75" style="1" customWidth="1"/>
    <col min="7434" max="7434" width="10" style="1" customWidth="1"/>
    <col min="7435" max="7436" width="9.125" style="1" customWidth="1"/>
    <col min="7437" max="7437" width="7.625" style="1"/>
    <col min="7438" max="7438" width="9" style="1" customWidth="1"/>
    <col min="7439" max="7439" width="9.25" style="1" customWidth="1"/>
    <col min="7440" max="7680" width="7.625" style="1"/>
    <col min="7681" max="7681" width="10.625" style="1" customWidth="1"/>
    <col min="7682" max="7682" width="9.125" style="1" customWidth="1"/>
    <col min="7683" max="7683" width="9.625" style="1" customWidth="1"/>
    <col min="7684" max="7684" width="6.5" style="1" customWidth="1"/>
    <col min="7685" max="7685" width="9.25" style="1" customWidth="1"/>
    <col min="7686" max="7686" width="8.625" style="1" customWidth="1"/>
    <col min="7687" max="7687" width="12.25" style="1" customWidth="1"/>
    <col min="7688" max="7688" width="11.75" style="1" customWidth="1"/>
    <col min="7689" max="7689" width="8.75" style="1" customWidth="1"/>
    <col min="7690" max="7690" width="10" style="1" customWidth="1"/>
    <col min="7691" max="7692" width="9.125" style="1" customWidth="1"/>
    <col min="7693" max="7693" width="7.625" style="1"/>
    <col min="7694" max="7694" width="9" style="1" customWidth="1"/>
    <col min="7695" max="7695" width="9.25" style="1" customWidth="1"/>
    <col min="7696" max="7936" width="7.625" style="1"/>
    <col min="7937" max="7937" width="10.625" style="1" customWidth="1"/>
    <col min="7938" max="7938" width="9.125" style="1" customWidth="1"/>
    <col min="7939" max="7939" width="9.625" style="1" customWidth="1"/>
    <col min="7940" max="7940" width="6.5" style="1" customWidth="1"/>
    <col min="7941" max="7941" width="9.25" style="1" customWidth="1"/>
    <col min="7942" max="7942" width="8.625" style="1" customWidth="1"/>
    <col min="7943" max="7943" width="12.25" style="1" customWidth="1"/>
    <col min="7944" max="7944" width="11.75" style="1" customWidth="1"/>
    <col min="7945" max="7945" width="8.75" style="1" customWidth="1"/>
    <col min="7946" max="7946" width="10" style="1" customWidth="1"/>
    <col min="7947" max="7948" width="9.125" style="1" customWidth="1"/>
    <col min="7949" max="7949" width="7.625" style="1"/>
    <col min="7950" max="7950" width="9" style="1" customWidth="1"/>
    <col min="7951" max="7951" width="9.25" style="1" customWidth="1"/>
    <col min="7952" max="8192" width="7.625" style="1"/>
    <col min="8193" max="8193" width="10.625" style="1" customWidth="1"/>
    <col min="8194" max="8194" width="9.125" style="1" customWidth="1"/>
    <col min="8195" max="8195" width="9.625" style="1" customWidth="1"/>
    <col min="8196" max="8196" width="6.5" style="1" customWidth="1"/>
    <col min="8197" max="8197" width="9.25" style="1" customWidth="1"/>
    <col min="8198" max="8198" width="8.625" style="1" customWidth="1"/>
    <col min="8199" max="8199" width="12.25" style="1" customWidth="1"/>
    <col min="8200" max="8200" width="11.75" style="1" customWidth="1"/>
    <col min="8201" max="8201" width="8.75" style="1" customWidth="1"/>
    <col min="8202" max="8202" width="10" style="1" customWidth="1"/>
    <col min="8203" max="8204" width="9.125" style="1" customWidth="1"/>
    <col min="8205" max="8205" width="7.625" style="1"/>
    <col min="8206" max="8206" width="9" style="1" customWidth="1"/>
    <col min="8207" max="8207" width="9.25" style="1" customWidth="1"/>
    <col min="8208" max="8448" width="7.625" style="1"/>
    <col min="8449" max="8449" width="10.625" style="1" customWidth="1"/>
    <col min="8450" max="8450" width="9.125" style="1" customWidth="1"/>
    <col min="8451" max="8451" width="9.625" style="1" customWidth="1"/>
    <col min="8452" max="8452" width="6.5" style="1" customWidth="1"/>
    <col min="8453" max="8453" width="9.25" style="1" customWidth="1"/>
    <col min="8454" max="8454" width="8.625" style="1" customWidth="1"/>
    <col min="8455" max="8455" width="12.25" style="1" customWidth="1"/>
    <col min="8456" max="8456" width="11.75" style="1" customWidth="1"/>
    <col min="8457" max="8457" width="8.75" style="1" customWidth="1"/>
    <col min="8458" max="8458" width="10" style="1" customWidth="1"/>
    <col min="8459" max="8460" width="9.125" style="1" customWidth="1"/>
    <col min="8461" max="8461" width="7.625" style="1"/>
    <col min="8462" max="8462" width="9" style="1" customWidth="1"/>
    <col min="8463" max="8463" width="9.25" style="1" customWidth="1"/>
    <col min="8464" max="8704" width="7.625" style="1"/>
    <col min="8705" max="8705" width="10.625" style="1" customWidth="1"/>
    <col min="8706" max="8706" width="9.125" style="1" customWidth="1"/>
    <col min="8707" max="8707" width="9.625" style="1" customWidth="1"/>
    <col min="8708" max="8708" width="6.5" style="1" customWidth="1"/>
    <col min="8709" max="8709" width="9.25" style="1" customWidth="1"/>
    <col min="8710" max="8710" width="8.625" style="1" customWidth="1"/>
    <col min="8711" max="8711" width="12.25" style="1" customWidth="1"/>
    <col min="8712" max="8712" width="11.75" style="1" customWidth="1"/>
    <col min="8713" max="8713" width="8.75" style="1" customWidth="1"/>
    <col min="8714" max="8714" width="10" style="1" customWidth="1"/>
    <col min="8715" max="8716" width="9.125" style="1" customWidth="1"/>
    <col min="8717" max="8717" width="7.625" style="1"/>
    <col min="8718" max="8718" width="9" style="1" customWidth="1"/>
    <col min="8719" max="8719" width="9.25" style="1" customWidth="1"/>
    <col min="8720" max="8960" width="7.625" style="1"/>
    <col min="8961" max="8961" width="10.625" style="1" customWidth="1"/>
    <col min="8962" max="8962" width="9.125" style="1" customWidth="1"/>
    <col min="8963" max="8963" width="9.625" style="1" customWidth="1"/>
    <col min="8964" max="8964" width="6.5" style="1" customWidth="1"/>
    <col min="8965" max="8965" width="9.25" style="1" customWidth="1"/>
    <col min="8966" max="8966" width="8.625" style="1" customWidth="1"/>
    <col min="8967" max="8967" width="12.25" style="1" customWidth="1"/>
    <col min="8968" max="8968" width="11.75" style="1" customWidth="1"/>
    <col min="8969" max="8969" width="8.75" style="1" customWidth="1"/>
    <col min="8970" max="8970" width="10" style="1" customWidth="1"/>
    <col min="8971" max="8972" width="9.125" style="1" customWidth="1"/>
    <col min="8973" max="8973" width="7.625" style="1"/>
    <col min="8974" max="8974" width="9" style="1" customWidth="1"/>
    <col min="8975" max="8975" width="9.25" style="1" customWidth="1"/>
    <col min="8976" max="9216" width="7.625" style="1"/>
    <col min="9217" max="9217" width="10.625" style="1" customWidth="1"/>
    <col min="9218" max="9218" width="9.125" style="1" customWidth="1"/>
    <col min="9219" max="9219" width="9.625" style="1" customWidth="1"/>
    <col min="9220" max="9220" width="6.5" style="1" customWidth="1"/>
    <col min="9221" max="9221" width="9.25" style="1" customWidth="1"/>
    <col min="9222" max="9222" width="8.625" style="1" customWidth="1"/>
    <col min="9223" max="9223" width="12.25" style="1" customWidth="1"/>
    <col min="9224" max="9224" width="11.75" style="1" customWidth="1"/>
    <col min="9225" max="9225" width="8.75" style="1" customWidth="1"/>
    <col min="9226" max="9226" width="10" style="1" customWidth="1"/>
    <col min="9227" max="9228" width="9.125" style="1" customWidth="1"/>
    <col min="9229" max="9229" width="7.625" style="1"/>
    <col min="9230" max="9230" width="9" style="1" customWidth="1"/>
    <col min="9231" max="9231" width="9.25" style="1" customWidth="1"/>
    <col min="9232" max="9472" width="7.625" style="1"/>
    <col min="9473" max="9473" width="10.625" style="1" customWidth="1"/>
    <col min="9474" max="9474" width="9.125" style="1" customWidth="1"/>
    <col min="9475" max="9475" width="9.625" style="1" customWidth="1"/>
    <col min="9476" max="9476" width="6.5" style="1" customWidth="1"/>
    <col min="9477" max="9477" width="9.25" style="1" customWidth="1"/>
    <col min="9478" max="9478" width="8.625" style="1" customWidth="1"/>
    <col min="9479" max="9479" width="12.25" style="1" customWidth="1"/>
    <col min="9480" max="9480" width="11.75" style="1" customWidth="1"/>
    <col min="9481" max="9481" width="8.75" style="1" customWidth="1"/>
    <col min="9482" max="9482" width="10" style="1" customWidth="1"/>
    <col min="9483" max="9484" width="9.125" style="1" customWidth="1"/>
    <col min="9485" max="9485" width="7.625" style="1"/>
    <col min="9486" max="9486" width="9" style="1" customWidth="1"/>
    <col min="9487" max="9487" width="9.25" style="1" customWidth="1"/>
    <col min="9488" max="9728" width="7.625" style="1"/>
    <col min="9729" max="9729" width="10.625" style="1" customWidth="1"/>
    <col min="9730" max="9730" width="9.125" style="1" customWidth="1"/>
    <col min="9731" max="9731" width="9.625" style="1" customWidth="1"/>
    <col min="9732" max="9732" width="6.5" style="1" customWidth="1"/>
    <col min="9733" max="9733" width="9.25" style="1" customWidth="1"/>
    <col min="9734" max="9734" width="8.625" style="1" customWidth="1"/>
    <col min="9735" max="9735" width="12.25" style="1" customWidth="1"/>
    <col min="9736" max="9736" width="11.75" style="1" customWidth="1"/>
    <col min="9737" max="9737" width="8.75" style="1" customWidth="1"/>
    <col min="9738" max="9738" width="10" style="1" customWidth="1"/>
    <col min="9739" max="9740" width="9.125" style="1" customWidth="1"/>
    <col min="9741" max="9741" width="7.625" style="1"/>
    <col min="9742" max="9742" width="9" style="1" customWidth="1"/>
    <col min="9743" max="9743" width="9.25" style="1" customWidth="1"/>
    <col min="9744" max="9984" width="7.625" style="1"/>
    <col min="9985" max="9985" width="10.625" style="1" customWidth="1"/>
    <col min="9986" max="9986" width="9.125" style="1" customWidth="1"/>
    <col min="9987" max="9987" width="9.625" style="1" customWidth="1"/>
    <col min="9988" max="9988" width="6.5" style="1" customWidth="1"/>
    <col min="9989" max="9989" width="9.25" style="1" customWidth="1"/>
    <col min="9990" max="9990" width="8.625" style="1" customWidth="1"/>
    <col min="9991" max="9991" width="12.25" style="1" customWidth="1"/>
    <col min="9992" max="9992" width="11.75" style="1" customWidth="1"/>
    <col min="9993" max="9993" width="8.75" style="1" customWidth="1"/>
    <col min="9994" max="9994" width="10" style="1" customWidth="1"/>
    <col min="9995" max="9996" width="9.125" style="1" customWidth="1"/>
    <col min="9997" max="9997" width="7.625" style="1"/>
    <col min="9998" max="9998" width="9" style="1" customWidth="1"/>
    <col min="9999" max="9999" width="9.25" style="1" customWidth="1"/>
    <col min="10000" max="10240" width="7.625" style="1"/>
    <col min="10241" max="10241" width="10.625" style="1" customWidth="1"/>
    <col min="10242" max="10242" width="9.125" style="1" customWidth="1"/>
    <col min="10243" max="10243" width="9.625" style="1" customWidth="1"/>
    <col min="10244" max="10244" width="6.5" style="1" customWidth="1"/>
    <col min="10245" max="10245" width="9.25" style="1" customWidth="1"/>
    <col min="10246" max="10246" width="8.625" style="1" customWidth="1"/>
    <col min="10247" max="10247" width="12.25" style="1" customWidth="1"/>
    <col min="10248" max="10248" width="11.75" style="1" customWidth="1"/>
    <col min="10249" max="10249" width="8.75" style="1" customWidth="1"/>
    <col min="10250" max="10250" width="10" style="1" customWidth="1"/>
    <col min="10251" max="10252" width="9.125" style="1" customWidth="1"/>
    <col min="10253" max="10253" width="7.625" style="1"/>
    <col min="10254" max="10254" width="9" style="1" customWidth="1"/>
    <col min="10255" max="10255" width="9.25" style="1" customWidth="1"/>
    <col min="10256" max="10496" width="7.625" style="1"/>
    <col min="10497" max="10497" width="10.625" style="1" customWidth="1"/>
    <col min="10498" max="10498" width="9.125" style="1" customWidth="1"/>
    <col min="10499" max="10499" width="9.625" style="1" customWidth="1"/>
    <col min="10500" max="10500" width="6.5" style="1" customWidth="1"/>
    <col min="10501" max="10501" width="9.25" style="1" customWidth="1"/>
    <col min="10502" max="10502" width="8.625" style="1" customWidth="1"/>
    <col min="10503" max="10503" width="12.25" style="1" customWidth="1"/>
    <col min="10504" max="10504" width="11.75" style="1" customWidth="1"/>
    <col min="10505" max="10505" width="8.75" style="1" customWidth="1"/>
    <col min="10506" max="10506" width="10" style="1" customWidth="1"/>
    <col min="10507" max="10508" width="9.125" style="1" customWidth="1"/>
    <col min="10509" max="10509" width="7.625" style="1"/>
    <col min="10510" max="10510" width="9" style="1" customWidth="1"/>
    <col min="10511" max="10511" width="9.25" style="1" customWidth="1"/>
    <col min="10512" max="10752" width="7.625" style="1"/>
    <col min="10753" max="10753" width="10.625" style="1" customWidth="1"/>
    <col min="10754" max="10754" width="9.125" style="1" customWidth="1"/>
    <col min="10755" max="10755" width="9.625" style="1" customWidth="1"/>
    <col min="10756" max="10756" width="6.5" style="1" customWidth="1"/>
    <col min="10757" max="10757" width="9.25" style="1" customWidth="1"/>
    <col min="10758" max="10758" width="8.625" style="1" customWidth="1"/>
    <col min="10759" max="10759" width="12.25" style="1" customWidth="1"/>
    <col min="10760" max="10760" width="11.75" style="1" customWidth="1"/>
    <col min="10761" max="10761" width="8.75" style="1" customWidth="1"/>
    <col min="10762" max="10762" width="10" style="1" customWidth="1"/>
    <col min="10763" max="10764" width="9.125" style="1" customWidth="1"/>
    <col min="10765" max="10765" width="7.625" style="1"/>
    <col min="10766" max="10766" width="9" style="1" customWidth="1"/>
    <col min="10767" max="10767" width="9.25" style="1" customWidth="1"/>
    <col min="10768" max="11008" width="7.625" style="1"/>
    <col min="11009" max="11009" width="10.625" style="1" customWidth="1"/>
    <col min="11010" max="11010" width="9.125" style="1" customWidth="1"/>
    <col min="11011" max="11011" width="9.625" style="1" customWidth="1"/>
    <col min="11012" max="11012" width="6.5" style="1" customWidth="1"/>
    <col min="11013" max="11013" width="9.25" style="1" customWidth="1"/>
    <col min="11014" max="11014" width="8.625" style="1" customWidth="1"/>
    <col min="11015" max="11015" width="12.25" style="1" customWidth="1"/>
    <col min="11016" max="11016" width="11.75" style="1" customWidth="1"/>
    <col min="11017" max="11017" width="8.75" style="1" customWidth="1"/>
    <col min="11018" max="11018" width="10" style="1" customWidth="1"/>
    <col min="11019" max="11020" width="9.125" style="1" customWidth="1"/>
    <col min="11021" max="11021" width="7.625" style="1"/>
    <col min="11022" max="11022" width="9" style="1" customWidth="1"/>
    <col min="11023" max="11023" width="9.25" style="1" customWidth="1"/>
    <col min="11024" max="11264" width="7.625" style="1"/>
    <col min="11265" max="11265" width="10.625" style="1" customWidth="1"/>
    <col min="11266" max="11266" width="9.125" style="1" customWidth="1"/>
    <col min="11267" max="11267" width="9.625" style="1" customWidth="1"/>
    <col min="11268" max="11268" width="6.5" style="1" customWidth="1"/>
    <col min="11269" max="11269" width="9.25" style="1" customWidth="1"/>
    <col min="11270" max="11270" width="8.625" style="1" customWidth="1"/>
    <col min="11271" max="11271" width="12.25" style="1" customWidth="1"/>
    <col min="11272" max="11272" width="11.75" style="1" customWidth="1"/>
    <col min="11273" max="11273" width="8.75" style="1" customWidth="1"/>
    <col min="11274" max="11274" width="10" style="1" customWidth="1"/>
    <col min="11275" max="11276" width="9.125" style="1" customWidth="1"/>
    <col min="11277" max="11277" width="7.625" style="1"/>
    <col min="11278" max="11278" width="9" style="1" customWidth="1"/>
    <col min="11279" max="11279" width="9.25" style="1" customWidth="1"/>
    <col min="11280" max="11520" width="7.625" style="1"/>
    <col min="11521" max="11521" width="10.625" style="1" customWidth="1"/>
    <col min="11522" max="11522" width="9.125" style="1" customWidth="1"/>
    <col min="11523" max="11523" width="9.625" style="1" customWidth="1"/>
    <col min="11524" max="11524" width="6.5" style="1" customWidth="1"/>
    <col min="11525" max="11525" width="9.25" style="1" customWidth="1"/>
    <col min="11526" max="11526" width="8.625" style="1" customWidth="1"/>
    <col min="11527" max="11527" width="12.25" style="1" customWidth="1"/>
    <col min="11528" max="11528" width="11.75" style="1" customWidth="1"/>
    <col min="11529" max="11529" width="8.75" style="1" customWidth="1"/>
    <col min="11530" max="11530" width="10" style="1" customWidth="1"/>
    <col min="11531" max="11532" width="9.125" style="1" customWidth="1"/>
    <col min="11533" max="11533" width="7.625" style="1"/>
    <col min="11534" max="11534" width="9" style="1" customWidth="1"/>
    <col min="11535" max="11535" width="9.25" style="1" customWidth="1"/>
    <col min="11536" max="11776" width="7.625" style="1"/>
    <col min="11777" max="11777" width="10.625" style="1" customWidth="1"/>
    <col min="11778" max="11778" width="9.125" style="1" customWidth="1"/>
    <col min="11779" max="11779" width="9.625" style="1" customWidth="1"/>
    <col min="11780" max="11780" width="6.5" style="1" customWidth="1"/>
    <col min="11781" max="11781" width="9.25" style="1" customWidth="1"/>
    <col min="11782" max="11782" width="8.625" style="1" customWidth="1"/>
    <col min="11783" max="11783" width="12.25" style="1" customWidth="1"/>
    <col min="11784" max="11784" width="11.75" style="1" customWidth="1"/>
    <col min="11785" max="11785" width="8.75" style="1" customWidth="1"/>
    <col min="11786" max="11786" width="10" style="1" customWidth="1"/>
    <col min="11787" max="11788" width="9.125" style="1" customWidth="1"/>
    <col min="11789" max="11789" width="7.625" style="1"/>
    <col min="11790" max="11790" width="9" style="1" customWidth="1"/>
    <col min="11791" max="11791" width="9.25" style="1" customWidth="1"/>
    <col min="11792" max="12032" width="7.625" style="1"/>
    <col min="12033" max="12033" width="10.625" style="1" customWidth="1"/>
    <col min="12034" max="12034" width="9.125" style="1" customWidth="1"/>
    <col min="12035" max="12035" width="9.625" style="1" customWidth="1"/>
    <col min="12036" max="12036" width="6.5" style="1" customWidth="1"/>
    <col min="12037" max="12037" width="9.25" style="1" customWidth="1"/>
    <col min="12038" max="12038" width="8.625" style="1" customWidth="1"/>
    <col min="12039" max="12039" width="12.25" style="1" customWidth="1"/>
    <col min="12040" max="12040" width="11.75" style="1" customWidth="1"/>
    <col min="12041" max="12041" width="8.75" style="1" customWidth="1"/>
    <col min="12042" max="12042" width="10" style="1" customWidth="1"/>
    <col min="12043" max="12044" width="9.125" style="1" customWidth="1"/>
    <col min="12045" max="12045" width="7.625" style="1"/>
    <col min="12046" max="12046" width="9" style="1" customWidth="1"/>
    <col min="12047" max="12047" width="9.25" style="1" customWidth="1"/>
    <col min="12048" max="12288" width="7.625" style="1"/>
    <col min="12289" max="12289" width="10.625" style="1" customWidth="1"/>
    <col min="12290" max="12290" width="9.125" style="1" customWidth="1"/>
    <col min="12291" max="12291" width="9.625" style="1" customWidth="1"/>
    <col min="12292" max="12292" width="6.5" style="1" customWidth="1"/>
    <col min="12293" max="12293" width="9.25" style="1" customWidth="1"/>
    <col min="12294" max="12294" width="8.625" style="1" customWidth="1"/>
    <col min="12295" max="12295" width="12.25" style="1" customWidth="1"/>
    <col min="12296" max="12296" width="11.75" style="1" customWidth="1"/>
    <col min="12297" max="12297" width="8.75" style="1" customWidth="1"/>
    <col min="12298" max="12298" width="10" style="1" customWidth="1"/>
    <col min="12299" max="12300" width="9.125" style="1" customWidth="1"/>
    <col min="12301" max="12301" width="7.625" style="1"/>
    <col min="12302" max="12302" width="9" style="1" customWidth="1"/>
    <col min="12303" max="12303" width="9.25" style="1" customWidth="1"/>
    <col min="12304" max="12544" width="7.625" style="1"/>
    <col min="12545" max="12545" width="10.625" style="1" customWidth="1"/>
    <col min="12546" max="12546" width="9.125" style="1" customWidth="1"/>
    <col min="12547" max="12547" width="9.625" style="1" customWidth="1"/>
    <col min="12548" max="12548" width="6.5" style="1" customWidth="1"/>
    <col min="12549" max="12549" width="9.25" style="1" customWidth="1"/>
    <col min="12550" max="12550" width="8.625" style="1" customWidth="1"/>
    <col min="12551" max="12551" width="12.25" style="1" customWidth="1"/>
    <col min="12552" max="12552" width="11.75" style="1" customWidth="1"/>
    <col min="12553" max="12553" width="8.75" style="1" customWidth="1"/>
    <col min="12554" max="12554" width="10" style="1" customWidth="1"/>
    <col min="12555" max="12556" width="9.125" style="1" customWidth="1"/>
    <col min="12557" max="12557" width="7.625" style="1"/>
    <col min="12558" max="12558" width="9" style="1" customWidth="1"/>
    <col min="12559" max="12559" width="9.25" style="1" customWidth="1"/>
    <col min="12560" max="12800" width="7.625" style="1"/>
    <col min="12801" max="12801" width="10.625" style="1" customWidth="1"/>
    <col min="12802" max="12802" width="9.125" style="1" customWidth="1"/>
    <col min="12803" max="12803" width="9.625" style="1" customWidth="1"/>
    <col min="12804" max="12804" width="6.5" style="1" customWidth="1"/>
    <col min="12805" max="12805" width="9.25" style="1" customWidth="1"/>
    <col min="12806" max="12806" width="8.625" style="1" customWidth="1"/>
    <col min="12807" max="12807" width="12.25" style="1" customWidth="1"/>
    <col min="12808" max="12808" width="11.75" style="1" customWidth="1"/>
    <col min="12809" max="12809" width="8.75" style="1" customWidth="1"/>
    <col min="12810" max="12810" width="10" style="1" customWidth="1"/>
    <col min="12811" max="12812" width="9.125" style="1" customWidth="1"/>
    <col min="12813" max="12813" width="7.625" style="1"/>
    <col min="12814" max="12814" width="9" style="1" customWidth="1"/>
    <col min="12815" max="12815" width="9.25" style="1" customWidth="1"/>
    <col min="12816" max="13056" width="7.625" style="1"/>
    <col min="13057" max="13057" width="10.625" style="1" customWidth="1"/>
    <col min="13058" max="13058" width="9.125" style="1" customWidth="1"/>
    <col min="13059" max="13059" width="9.625" style="1" customWidth="1"/>
    <col min="13060" max="13060" width="6.5" style="1" customWidth="1"/>
    <col min="13061" max="13061" width="9.25" style="1" customWidth="1"/>
    <col min="13062" max="13062" width="8.625" style="1" customWidth="1"/>
    <col min="13063" max="13063" width="12.25" style="1" customWidth="1"/>
    <col min="13064" max="13064" width="11.75" style="1" customWidth="1"/>
    <col min="13065" max="13065" width="8.75" style="1" customWidth="1"/>
    <col min="13066" max="13066" width="10" style="1" customWidth="1"/>
    <col min="13067" max="13068" width="9.125" style="1" customWidth="1"/>
    <col min="13069" max="13069" width="7.625" style="1"/>
    <col min="13070" max="13070" width="9" style="1" customWidth="1"/>
    <col min="13071" max="13071" width="9.25" style="1" customWidth="1"/>
    <col min="13072" max="13312" width="7.625" style="1"/>
    <col min="13313" max="13313" width="10.625" style="1" customWidth="1"/>
    <col min="13314" max="13314" width="9.125" style="1" customWidth="1"/>
    <col min="13315" max="13315" width="9.625" style="1" customWidth="1"/>
    <col min="13316" max="13316" width="6.5" style="1" customWidth="1"/>
    <col min="13317" max="13317" width="9.25" style="1" customWidth="1"/>
    <col min="13318" max="13318" width="8.625" style="1" customWidth="1"/>
    <col min="13319" max="13319" width="12.25" style="1" customWidth="1"/>
    <col min="13320" max="13320" width="11.75" style="1" customWidth="1"/>
    <col min="13321" max="13321" width="8.75" style="1" customWidth="1"/>
    <col min="13322" max="13322" width="10" style="1" customWidth="1"/>
    <col min="13323" max="13324" width="9.125" style="1" customWidth="1"/>
    <col min="13325" max="13325" width="7.625" style="1"/>
    <col min="13326" max="13326" width="9" style="1" customWidth="1"/>
    <col min="13327" max="13327" width="9.25" style="1" customWidth="1"/>
    <col min="13328" max="13568" width="7.625" style="1"/>
    <col min="13569" max="13569" width="10.625" style="1" customWidth="1"/>
    <col min="13570" max="13570" width="9.125" style="1" customWidth="1"/>
    <col min="13571" max="13571" width="9.625" style="1" customWidth="1"/>
    <col min="13572" max="13572" width="6.5" style="1" customWidth="1"/>
    <col min="13573" max="13573" width="9.25" style="1" customWidth="1"/>
    <col min="13574" max="13574" width="8.625" style="1" customWidth="1"/>
    <col min="13575" max="13575" width="12.25" style="1" customWidth="1"/>
    <col min="13576" max="13576" width="11.75" style="1" customWidth="1"/>
    <col min="13577" max="13577" width="8.75" style="1" customWidth="1"/>
    <col min="13578" max="13578" width="10" style="1" customWidth="1"/>
    <col min="13579" max="13580" width="9.125" style="1" customWidth="1"/>
    <col min="13581" max="13581" width="7.625" style="1"/>
    <col min="13582" max="13582" width="9" style="1" customWidth="1"/>
    <col min="13583" max="13583" width="9.25" style="1" customWidth="1"/>
    <col min="13584" max="13824" width="7.625" style="1"/>
    <col min="13825" max="13825" width="10.625" style="1" customWidth="1"/>
    <col min="13826" max="13826" width="9.125" style="1" customWidth="1"/>
    <col min="13827" max="13827" width="9.625" style="1" customWidth="1"/>
    <col min="13828" max="13828" width="6.5" style="1" customWidth="1"/>
    <col min="13829" max="13829" width="9.25" style="1" customWidth="1"/>
    <col min="13830" max="13830" width="8.625" style="1" customWidth="1"/>
    <col min="13831" max="13831" width="12.25" style="1" customWidth="1"/>
    <col min="13832" max="13832" width="11.75" style="1" customWidth="1"/>
    <col min="13833" max="13833" width="8.75" style="1" customWidth="1"/>
    <col min="13834" max="13834" width="10" style="1" customWidth="1"/>
    <col min="13835" max="13836" width="9.125" style="1" customWidth="1"/>
    <col min="13837" max="13837" width="7.625" style="1"/>
    <col min="13838" max="13838" width="9" style="1" customWidth="1"/>
    <col min="13839" max="13839" width="9.25" style="1" customWidth="1"/>
    <col min="13840" max="14080" width="7.625" style="1"/>
    <col min="14081" max="14081" width="10.625" style="1" customWidth="1"/>
    <col min="14082" max="14082" width="9.125" style="1" customWidth="1"/>
    <col min="14083" max="14083" width="9.625" style="1" customWidth="1"/>
    <col min="14084" max="14084" width="6.5" style="1" customWidth="1"/>
    <col min="14085" max="14085" width="9.25" style="1" customWidth="1"/>
    <col min="14086" max="14086" width="8.625" style="1" customWidth="1"/>
    <col min="14087" max="14087" width="12.25" style="1" customWidth="1"/>
    <col min="14088" max="14088" width="11.75" style="1" customWidth="1"/>
    <col min="14089" max="14089" width="8.75" style="1" customWidth="1"/>
    <col min="14090" max="14090" width="10" style="1" customWidth="1"/>
    <col min="14091" max="14092" width="9.125" style="1" customWidth="1"/>
    <col min="14093" max="14093" width="7.625" style="1"/>
    <col min="14094" max="14094" width="9" style="1" customWidth="1"/>
    <col min="14095" max="14095" width="9.25" style="1" customWidth="1"/>
    <col min="14096" max="14336" width="7.625" style="1"/>
    <col min="14337" max="14337" width="10.625" style="1" customWidth="1"/>
    <col min="14338" max="14338" width="9.125" style="1" customWidth="1"/>
    <col min="14339" max="14339" width="9.625" style="1" customWidth="1"/>
    <col min="14340" max="14340" width="6.5" style="1" customWidth="1"/>
    <col min="14341" max="14341" width="9.25" style="1" customWidth="1"/>
    <col min="14342" max="14342" width="8.625" style="1" customWidth="1"/>
    <col min="14343" max="14343" width="12.25" style="1" customWidth="1"/>
    <col min="14344" max="14344" width="11.75" style="1" customWidth="1"/>
    <col min="14345" max="14345" width="8.75" style="1" customWidth="1"/>
    <col min="14346" max="14346" width="10" style="1" customWidth="1"/>
    <col min="14347" max="14348" width="9.125" style="1" customWidth="1"/>
    <col min="14349" max="14349" width="7.625" style="1"/>
    <col min="14350" max="14350" width="9" style="1" customWidth="1"/>
    <col min="14351" max="14351" width="9.25" style="1" customWidth="1"/>
    <col min="14352" max="14592" width="7.625" style="1"/>
    <col min="14593" max="14593" width="10.625" style="1" customWidth="1"/>
    <col min="14594" max="14594" width="9.125" style="1" customWidth="1"/>
    <col min="14595" max="14595" width="9.625" style="1" customWidth="1"/>
    <col min="14596" max="14596" width="6.5" style="1" customWidth="1"/>
    <col min="14597" max="14597" width="9.25" style="1" customWidth="1"/>
    <col min="14598" max="14598" width="8.625" style="1" customWidth="1"/>
    <col min="14599" max="14599" width="12.25" style="1" customWidth="1"/>
    <col min="14600" max="14600" width="11.75" style="1" customWidth="1"/>
    <col min="14601" max="14601" width="8.75" style="1" customWidth="1"/>
    <col min="14602" max="14602" width="10" style="1" customWidth="1"/>
    <col min="14603" max="14604" width="9.125" style="1" customWidth="1"/>
    <col min="14605" max="14605" width="7.625" style="1"/>
    <col min="14606" max="14606" width="9" style="1" customWidth="1"/>
    <col min="14607" max="14607" width="9.25" style="1" customWidth="1"/>
    <col min="14608" max="14848" width="7.625" style="1"/>
    <col min="14849" max="14849" width="10.625" style="1" customWidth="1"/>
    <col min="14850" max="14850" width="9.125" style="1" customWidth="1"/>
    <col min="14851" max="14851" width="9.625" style="1" customWidth="1"/>
    <col min="14852" max="14852" width="6.5" style="1" customWidth="1"/>
    <col min="14853" max="14853" width="9.25" style="1" customWidth="1"/>
    <col min="14854" max="14854" width="8.625" style="1" customWidth="1"/>
    <col min="14855" max="14855" width="12.25" style="1" customWidth="1"/>
    <col min="14856" max="14856" width="11.75" style="1" customWidth="1"/>
    <col min="14857" max="14857" width="8.75" style="1" customWidth="1"/>
    <col min="14858" max="14858" width="10" style="1" customWidth="1"/>
    <col min="14859" max="14860" width="9.125" style="1" customWidth="1"/>
    <col min="14861" max="14861" width="7.625" style="1"/>
    <col min="14862" max="14862" width="9" style="1" customWidth="1"/>
    <col min="14863" max="14863" width="9.25" style="1" customWidth="1"/>
    <col min="14864" max="15104" width="7.625" style="1"/>
    <col min="15105" max="15105" width="10.625" style="1" customWidth="1"/>
    <col min="15106" max="15106" width="9.125" style="1" customWidth="1"/>
    <col min="15107" max="15107" width="9.625" style="1" customWidth="1"/>
    <col min="15108" max="15108" width="6.5" style="1" customWidth="1"/>
    <col min="15109" max="15109" width="9.25" style="1" customWidth="1"/>
    <col min="15110" max="15110" width="8.625" style="1" customWidth="1"/>
    <col min="15111" max="15111" width="12.25" style="1" customWidth="1"/>
    <col min="15112" max="15112" width="11.75" style="1" customWidth="1"/>
    <col min="15113" max="15113" width="8.75" style="1" customWidth="1"/>
    <col min="15114" max="15114" width="10" style="1" customWidth="1"/>
    <col min="15115" max="15116" width="9.125" style="1" customWidth="1"/>
    <col min="15117" max="15117" width="7.625" style="1"/>
    <col min="15118" max="15118" width="9" style="1" customWidth="1"/>
    <col min="15119" max="15119" width="9.25" style="1" customWidth="1"/>
    <col min="15120" max="15360" width="7.625" style="1"/>
    <col min="15361" max="15361" width="10.625" style="1" customWidth="1"/>
    <col min="15362" max="15362" width="9.125" style="1" customWidth="1"/>
    <col min="15363" max="15363" width="9.625" style="1" customWidth="1"/>
    <col min="15364" max="15364" width="6.5" style="1" customWidth="1"/>
    <col min="15365" max="15365" width="9.25" style="1" customWidth="1"/>
    <col min="15366" max="15366" width="8.625" style="1" customWidth="1"/>
    <col min="15367" max="15367" width="12.25" style="1" customWidth="1"/>
    <col min="15368" max="15368" width="11.75" style="1" customWidth="1"/>
    <col min="15369" max="15369" width="8.75" style="1" customWidth="1"/>
    <col min="15370" max="15370" width="10" style="1" customWidth="1"/>
    <col min="15371" max="15372" width="9.125" style="1" customWidth="1"/>
    <col min="15373" max="15373" width="7.625" style="1"/>
    <col min="15374" max="15374" width="9" style="1" customWidth="1"/>
    <col min="15375" max="15375" width="9.25" style="1" customWidth="1"/>
    <col min="15376" max="15616" width="7.625" style="1"/>
    <col min="15617" max="15617" width="10.625" style="1" customWidth="1"/>
    <col min="15618" max="15618" width="9.125" style="1" customWidth="1"/>
    <col min="15619" max="15619" width="9.625" style="1" customWidth="1"/>
    <col min="15620" max="15620" width="6.5" style="1" customWidth="1"/>
    <col min="15621" max="15621" width="9.25" style="1" customWidth="1"/>
    <col min="15622" max="15622" width="8.625" style="1" customWidth="1"/>
    <col min="15623" max="15623" width="12.25" style="1" customWidth="1"/>
    <col min="15624" max="15624" width="11.75" style="1" customWidth="1"/>
    <col min="15625" max="15625" width="8.75" style="1" customWidth="1"/>
    <col min="15626" max="15626" width="10" style="1" customWidth="1"/>
    <col min="15627" max="15628" width="9.125" style="1" customWidth="1"/>
    <col min="15629" max="15629" width="7.625" style="1"/>
    <col min="15630" max="15630" width="9" style="1" customWidth="1"/>
    <col min="15631" max="15631" width="9.25" style="1" customWidth="1"/>
    <col min="15632" max="15872" width="7.625" style="1"/>
    <col min="15873" max="15873" width="10.625" style="1" customWidth="1"/>
    <col min="15874" max="15874" width="9.125" style="1" customWidth="1"/>
    <col min="15875" max="15875" width="9.625" style="1" customWidth="1"/>
    <col min="15876" max="15876" width="6.5" style="1" customWidth="1"/>
    <col min="15877" max="15877" width="9.25" style="1" customWidth="1"/>
    <col min="15878" max="15878" width="8.625" style="1" customWidth="1"/>
    <col min="15879" max="15879" width="12.25" style="1" customWidth="1"/>
    <col min="15880" max="15880" width="11.75" style="1" customWidth="1"/>
    <col min="15881" max="15881" width="8.75" style="1" customWidth="1"/>
    <col min="15882" max="15882" width="10" style="1" customWidth="1"/>
    <col min="15883" max="15884" width="9.125" style="1" customWidth="1"/>
    <col min="15885" max="15885" width="7.625" style="1"/>
    <col min="15886" max="15886" width="9" style="1" customWidth="1"/>
    <col min="15887" max="15887" width="9.25" style="1" customWidth="1"/>
    <col min="15888" max="16128" width="7.625" style="1"/>
    <col min="16129" max="16129" width="10.625" style="1" customWidth="1"/>
    <col min="16130" max="16130" width="9.125" style="1" customWidth="1"/>
    <col min="16131" max="16131" width="9.625" style="1" customWidth="1"/>
    <col min="16132" max="16132" width="6.5" style="1" customWidth="1"/>
    <col min="16133" max="16133" width="9.25" style="1" customWidth="1"/>
    <col min="16134" max="16134" width="8.625" style="1" customWidth="1"/>
    <col min="16135" max="16135" width="12.25" style="1" customWidth="1"/>
    <col min="16136" max="16136" width="11.75" style="1" customWidth="1"/>
    <col min="16137" max="16137" width="8.75" style="1" customWidth="1"/>
    <col min="16138" max="16138" width="10" style="1" customWidth="1"/>
    <col min="16139" max="16140" width="9.125" style="1" customWidth="1"/>
    <col min="16141" max="16141" width="7.625" style="1"/>
    <col min="16142" max="16142" width="9" style="1" customWidth="1"/>
    <col min="16143" max="16143" width="9.25" style="1" customWidth="1"/>
    <col min="16144" max="16384" width="7.625" style="1"/>
  </cols>
  <sheetData>
    <row r="1" spans="1:17" ht="18" customHeight="1">
      <c r="A1" s="1" t="s">
        <v>71</v>
      </c>
      <c r="E1" s="2" t="s">
        <v>96</v>
      </c>
      <c r="I1" s="1" t="s">
        <v>73</v>
      </c>
    </row>
    <row r="2" spans="1:17" ht="15" customHeight="1" thickBot="1">
      <c r="Q2" s="3" t="s">
        <v>97</v>
      </c>
    </row>
    <row r="3" spans="1:17" s="6" customFormat="1" ht="15" customHeight="1">
      <c r="A3" s="4"/>
      <c r="B3" s="5"/>
      <c r="C3" s="55" t="s">
        <v>98</v>
      </c>
      <c r="D3" s="56"/>
      <c r="E3" s="56"/>
      <c r="F3" s="56"/>
      <c r="G3" s="56"/>
      <c r="H3" s="56"/>
      <c r="I3" s="56"/>
      <c r="J3" s="57"/>
      <c r="K3" s="55" t="s">
        <v>99</v>
      </c>
      <c r="L3" s="56"/>
      <c r="M3" s="56"/>
      <c r="N3" s="56"/>
      <c r="O3" s="56"/>
      <c r="P3" s="56"/>
      <c r="Q3" s="58"/>
    </row>
    <row r="4" spans="1:17" s="6" customFormat="1" ht="15" customHeight="1">
      <c r="A4" s="7"/>
      <c r="B4" s="34" t="s">
        <v>5</v>
      </c>
      <c r="C4" s="59" t="s">
        <v>76</v>
      </c>
      <c r="D4" s="60"/>
      <c r="E4" s="60"/>
      <c r="F4" s="61"/>
      <c r="G4" s="59" t="s">
        <v>77</v>
      </c>
      <c r="H4" s="60"/>
      <c r="I4" s="60"/>
      <c r="J4" s="61"/>
      <c r="K4" s="11"/>
      <c r="L4" s="11"/>
      <c r="M4" s="11" t="s">
        <v>78</v>
      </c>
      <c r="N4" s="11" t="s">
        <v>79</v>
      </c>
      <c r="O4" s="11"/>
      <c r="P4" s="11" t="s">
        <v>80</v>
      </c>
      <c r="Q4" s="12"/>
    </row>
    <row r="5" spans="1:17" s="6" customFormat="1" ht="15" customHeight="1" thickBot="1">
      <c r="A5" s="35"/>
      <c r="B5" s="36"/>
      <c r="C5" s="37" t="s">
        <v>81</v>
      </c>
      <c r="D5" s="37" t="s">
        <v>82</v>
      </c>
      <c r="E5" s="37" t="s">
        <v>83</v>
      </c>
      <c r="F5" s="37" t="s">
        <v>84</v>
      </c>
      <c r="G5" s="37" t="s">
        <v>85</v>
      </c>
      <c r="H5" s="37" t="s">
        <v>86</v>
      </c>
      <c r="I5" s="37" t="s">
        <v>87</v>
      </c>
      <c r="J5" s="37" t="s">
        <v>88</v>
      </c>
      <c r="K5" s="37" t="s">
        <v>15</v>
      </c>
      <c r="L5" s="37" t="s">
        <v>16</v>
      </c>
      <c r="M5" s="37" t="s">
        <v>89</v>
      </c>
      <c r="N5" s="37" t="s">
        <v>89</v>
      </c>
      <c r="O5" s="37" t="s">
        <v>90</v>
      </c>
      <c r="P5" s="37" t="s">
        <v>91</v>
      </c>
      <c r="Q5" s="38" t="s">
        <v>14</v>
      </c>
    </row>
    <row r="6" spans="1:17" ht="15" customHeight="1">
      <c r="A6" s="39" t="s">
        <v>6</v>
      </c>
      <c r="B6" s="40">
        <f>+C6+G6</f>
        <v>21647451</v>
      </c>
      <c r="C6" s="41">
        <f>SUM(D6:F6)</f>
        <v>10660</v>
      </c>
      <c r="D6" s="41">
        <v>0</v>
      </c>
      <c r="E6" s="41">
        <v>160</v>
      </c>
      <c r="F6" s="41">
        <v>10500</v>
      </c>
      <c r="G6" s="41">
        <f>SUM(H6:J6)</f>
        <v>21636791</v>
      </c>
      <c r="H6" s="41">
        <v>4216393</v>
      </c>
      <c r="I6" s="41">
        <v>39400</v>
      </c>
      <c r="J6" s="41">
        <v>17380998</v>
      </c>
      <c r="K6" s="41">
        <v>16152504</v>
      </c>
      <c r="L6" s="41">
        <f>SUM(M6:Q6)</f>
        <v>5494947</v>
      </c>
      <c r="M6" s="41">
        <v>35648</v>
      </c>
      <c r="N6" s="41">
        <v>1054669</v>
      </c>
      <c r="O6" s="41">
        <v>4316767</v>
      </c>
      <c r="P6" s="41">
        <v>0</v>
      </c>
      <c r="Q6" s="42">
        <v>87863</v>
      </c>
    </row>
    <row r="7" spans="1:17" ht="15" customHeight="1">
      <c r="A7" s="43" t="s">
        <v>7</v>
      </c>
      <c r="B7" s="44">
        <f>+C7+G7</f>
        <v>376633</v>
      </c>
      <c r="C7" s="45">
        <f>SUM(D7:F7)</f>
        <v>3500</v>
      </c>
      <c r="D7" s="45">
        <v>0</v>
      </c>
      <c r="E7" s="45">
        <v>3500</v>
      </c>
      <c r="F7" s="45">
        <v>0</v>
      </c>
      <c r="G7" s="45">
        <f>SUM(H7:J7)</f>
        <v>373133</v>
      </c>
      <c r="H7" s="45">
        <v>106776</v>
      </c>
      <c r="I7" s="45">
        <v>5500</v>
      </c>
      <c r="J7" s="45">
        <v>260857</v>
      </c>
      <c r="K7" s="45">
        <v>225680</v>
      </c>
      <c r="L7" s="45">
        <f>SUM(M7:Q7)</f>
        <v>150953</v>
      </c>
      <c r="M7" s="45">
        <v>0</v>
      </c>
      <c r="N7" s="45">
        <v>30000</v>
      </c>
      <c r="O7" s="45">
        <v>120953</v>
      </c>
      <c r="P7" s="45">
        <v>0</v>
      </c>
      <c r="Q7" s="46">
        <v>0</v>
      </c>
    </row>
    <row r="8" spans="1:17" ht="15" customHeight="1">
      <c r="A8" s="43" t="s">
        <v>8</v>
      </c>
      <c r="B8" s="44">
        <f t="shared" ref="B8:B17" si="0">+C8+G8</f>
        <v>426646</v>
      </c>
      <c r="C8" s="45">
        <f t="shared" ref="C8:C19" si="1">SUM(D8:F8)</f>
        <v>430</v>
      </c>
      <c r="D8" s="45">
        <v>0</v>
      </c>
      <c r="E8" s="45">
        <v>300</v>
      </c>
      <c r="F8" s="45">
        <v>130</v>
      </c>
      <c r="G8" s="45">
        <f t="shared" ref="G8:G19" si="2">SUM(H8:J8)</f>
        <v>426216</v>
      </c>
      <c r="H8" s="45">
        <v>342690</v>
      </c>
      <c r="I8" s="45">
        <v>40150</v>
      </c>
      <c r="J8" s="45">
        <v>43376</v>
      </c>
      <c r="K8" s="45">
        <v>78182</v>
      </c>
      <c r="L8" s="45">
        <f t="shared" ref="L8:L17" si="3">SUM(M8:Q8)</f>
        <v>348464</v>
      </c>
      <c r="M8" s="45">
        <v>0</v>
      </c>
      <c r="N8" s="45">
        <v>1200</v>
      </c>
      <c r="O8" s="45">
        <v>347164</v>
      </c>
      <c r="P8" s="45">
        <v>0</v>
      </c>
      <c r="Q8" s="46">
        <v>100</v>
      </c>
    </row>
    <row r="9" spans="1:17" ht="15" customHeight="1">
      <c r="A9" s="43" t="s">
        <v>9</v>
      </c>
      <c r="B9" s="44">
        <f t="shared" si="0"/>
        <v>3900313</v>
      </c>
      <c r="C9" s="45">
        <f t="shared" si="1"/>
        <v>8000</v>
      </c>
      <c r="D9" s="45">
        <v>0</v>
      </c>
      <c r="E9" s="45">
        <v>0</v>
      </c>
      <c r="F9" s="45">
        <v>8000</v>
      </c>
      <c r="G9" s="45">
        <f t="shared" si="2"/>
        <v>3892313</v>
      </c>
      <c r="H9" s="45">
        <v>3840618</v>
      </c>
      <c r="I9" s="45">
        <v>1900</v>
      </c>
      <c r="J9" s="45">
        <v>49795</v>
      </c>
      <c r="K9" s="45">
        <v>132900</v>
      </c>
      <c r="L9" s="45">
        <f t="shared" si="3"/>
        <v>3767413</v>
      </c>
      <c r="M9" s="45">
        <v>174</v>
      </c>
      <c r="N9" s="45">
        <v>94700</v>
      </c>
      <c r="O9" s="45">
        <v>3663144</v>
      </c>
      <c r="P9" s="45">
        <v>0</v>
      </c>
      <c r="Q9" s="46">
        <v>9395</v>
      </c>
    </row>
    <row r="10" spans="1:17" ht="15" customHeight="1">
      <c r="A10" s="43" t="s">
        <v>10</v>
      </c>
      <c r="B10" s="44">
        <f t="shared" si="0"/>
        <v>717796</v>
      </c>
      <c r="C10" s="45">
        <f t="shared" si="1"/>
        <v>810</v>
      </c>
      <c r="D10" s="45">
        <v>0</v>
      </c>
      <c r="E10" s="45">
        <v>0</v>
      </c>
      <c r="F10" s="45">
        <v>810</v>
      </c>
      <c r="G10" s="45">
        <f t="shared" si="2"/>
        <v>716986</v>
      </c>
      <c r="H10" s="45">
        <v>711304</v>
      </c>
      <c r="I10" s="45">
        <v>3600</v>
      </c>
      <c r="J10" s="45">
        <v>2082</v>
      </c>
      <c r="K10" s="45">
        <v>26291</v>
      </c>
      <c r="L10" s="45">
        <f t="shared" si="3"/>
        <v>691505</v>
      </c>
      <c r="M10" s="45">
        <v>0</v>
      </c>
      <c r="N10" s="45">
        <v>9820</v>
      </c>
      <c r="O10" s="45">
        <v>680985</v>
      </c>
      <c r="P10" s="45">
        <v>0</v>
      </c>
      <c r="Q10" s="46">
        <v>700</v>
      </c>
    </row>
    <row r="11" spans="1:17" ht="15" customHeight="1">
      <c r="A11" s="43" t="s">
        <v>11</v>
      </c>
      <c r="B11" s="44">
        <f t="shared" si="0"/>
        <v>2533499</v>
      </c>
      <c r="C11" s="45">
        <f t="shared" si="1"/>
        <v>16350</v>
      </c>
      <c r="D11" s="45">
        <v>0</v>
      </c>
      <c r="E11" s="45">
        <v>0</v>
      </c>
      <c r="F11" s="45">
        <v>16350</v>
      </c>
      <c r="G11" s="45">
        <f t="shared" si="2"/>
        <v>2517149</v>
      </c>
      <c r="H11" s="45">
        <v>2222489</v>
      </c>
      <c r="I11" s="45">
        <v>188270</v>
      </c>
      <c r="J11" s="45">
        <v>106390</v>
      </c>
      <c r="K11" s="45">
        <v>334834</v>
      </c>
      <c r="L11" s="45">
        <f t="shared" si="3"/>
        <v>2198665</v>
      </c>
      <c r="M11" s="45">
        <v>0</v>
      </c>
      <c r="N11" s="45">
        <v>16000</v>
      </c>
      <c r="O11" s="45">
        <v>2175885</v>
      </c>
      <c r="P11" s="45">
        <v>250</v>
      </c>
      <c r="Q11" s="46">
        <v>6530</v>
      </c>
    </row>
    <row r="12" spans="1:17" ht="15" customHeight="1">
      <c r="A12" s="43" t="s">
        <v>92</v>
      </c>
      <c r="B12" s="44">
        <f t="shared" si="0"/>
        <v>1488462</v>
      </c>
      <c r="C12" s="45">
        <f t="shared" si="1"/>
        <v>7050</v>
      </c>
      <c r="D12" s="45">
        <v>0</v>
      </c>
      <c r="E12" s="45">
        <v>0</v>
      </c>
      <c r="F12" s="45">
        <v>7050</v>
      </c>
      <c r="G12" s="45">
        <f t="shared" si="2"/>
        <v>1481412</v>
      </c>
      <c r="H12" s="45">
        <v>948164</v>
      </c>
      <c r="I12" s="45">
        <v>301749</v>
      </c>
      <c r="J12" s="45">
        <v>231499</v>
      </c>
      <c r="K12" s="45">
        <v>296994</v>
      </c>
      <c r="L12" s="45">
        <f t="shared" si="3"/>
        <v>1191468</v>
      </c>
      <c r="M12" s="45">
        <v>0</v>
      </c>
      <c r="N12" s="45">
        <v>50680</v>
      </c>
      <c r="O12" s="45">
        <v>1108898</v>
      </c>
      <c r="P12" s="45">
        <v>0</v>
      </c>
      <c r="Q12" s="46">
        <v>31890</v>
      </c>
    </row>
    <row r="13" spans="1:17" ht="15" customHeight="1">
      <c r="A13" s="43" t="s">
        <v>93</v>
      </c>
      <c r="B13" s="44">
        <f t="shared" si="0"/>
        <v>4857477</v>
      </c>
      <c r="C13" s="45">
        <f t="shared" si="1"/>
        <v>3401185</v>
      </c>
      <c r="D13" s="45">
        <v>7000</v>
      </c>
      <c r="E13" s="45">
        <v>702765</v>
      </c>
      <c r="F13" s="45">
        <v>2691420</v>
      </c>
      <c r="G13" s="45">
        <f t="shared" si="2"/>
        <v>1456292</v>
      </c>
      <c r="H13" s="45">
        <v>312244</v>
      </c>
      <c r="I13" s="45">
        <v>1058126</v>
      </c>
      <c r="J13" s="45">
        <v>85922</v>
      </c>
      <c r="K13" s="45">
        <v>499011</v>
      </c>
      <c r="L13" s="45">
        <f t="shared" si="3"/>
        <v>4358466</v>
      </c>
      <c r="M13" s="45">
        <v>0</v>
      </c>
      <c r="N13" s="45">
        <v>1413976</v>
      </c>
      <c r="O13" s="45">
        <v>2942040</v>
      </c>
      <c r="P13" s="45">
        <v>850</v>
      </c>
      <c r="Q13" s="46">
        <v>1600</v>
      </c>
    </row>
    <row r="14" spans="1:17" ht="15" customHeight="1">
      <c r="A14" s="43" t="s">
        <v>14</v>
      </c>
      <c r="B14" s="44">
        <f t="shared" si="0"/>
        <v>2035502</v>
      </c>
      <c r="C14" s="45">
        <f t="shared" si="1"/>
        <v>706836</v>
      </c>
      <c r="D14" s="45">
        <v>4500</v>
      </c>
      <c r="E14" s="45">
        <v>315000</v>
      </c>
      <c r="F14" s="45">
        <v>387336</v>
      </c>
      <c r="G14" s="45">
        <f t="shared" si="2"/>
        <v>1328666</v>
      </c>
      <c r="H14" s="45">
        <v>838931</v>
      </c>
      <c r="I14" s="45">
        <v>387638</v>
      </c>
      <c r="J14" s="45">
        <v>102097</v>
      </c>
      <c r="K14" s="45">
        <v>294088</v>
      </c>
      <c r="L14" s="45">
        <f t="shared" si="3"/>
        <v>1741414</v>
      </c>
      <c r="M14" s="45">
        <v>0</v>
      </c>
      <c r="N14" s="45">
        <v>652850</v>
      </c>
      <c r="O14" s="45">
        <v>1079638</v>
      </c>
      <c r="P14" s="45">
        <v>0</v>
      </c>
      <c r="Q14" s="46">
        <v>8926</v>
      </c>
    </row>
    <row r="15" spans="1:17" ht="15" customHeight="1">
      <c r="A15" s="43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</row>
    <row r="16" spans="1:17" ht="15" customHeight="1">
      <c r="A16" s="43" t="s">
        <v>94</v>
      </c>
      <c r="B16" s="44">
        <f t="shared" si="0"/>
        <v>22024084</v>
      </c>
      <c r="C16" s="45">
        <f t="shared" si="1"/>
        <v>14160</v>
      </c>
      <c r="D16" s="45">
        <f>SUM(D6:D7)</f>
        <v>0</v>
      </c>
      <c r="E16" s="45">
        <f>SUM(E6:E7)</f>
        <v>3660</v>
      </c>
      <c r="F16" s="45">
        <f>SUM(F6:F7)</f>
        <v>10500</v>
      </c>
      <c r="G16" s="45">
        <f t="shared" si="2"/>
        <v>22009924</v>
      </c>
      <c r="H16" s="45">
        <f>SUM(H6:H7)</f>
        <v>4323169</v>
      </c>
      <c r="I16" s="45">
        <f>SUM(I6:I7)</f>
        <v>44900</v>
      </c>
      <c r="J16" s="45">
        <f>SUM(J6:J7)</f>
        <v>17641855</v>
      </c>
      <c r="K16" s="45">
        <f>SUM(K6:K7)</f>
        <v>16378184</v>
      </c>
      <c r="L16" s="45">
        <f t="shared" si="3"/>
        <v>5645900</v>
      </c>
      <c r="M16" s="45">
        <f>SUM(M6:M7)</f>
        <v>35648</v>
      </c>
      <c r="N16" s="45">
        <f>SUM(N6:N7)</f>
        <v>1084669</v>
      </c>
      <c r="O16" s="45">
        <f>SUM(O6:O7)</f>
        <v>4437720</v>
      </c>
      <c r="P16" s="45">
        <f>SUM(P6:P7)</f>
        <v>0</v>
      </c>
      <c r="Q16" s="46">
        <f>SUM(Q6:Q7)</f>
        <v>87863</v>
      </c>
    </row>
    <row r="17" spans="1:17" ht="15" customHeight="1">
      <c r="A17" s="43" t="s">
        <v>95</v>
      </c>
      <c r="B17" s="44">
        <f t="shared" si="0"/>
        <v>15959695</v>
      </c>
      <c r="C17" s="45">
        <f t="shared" si="1"/>
        <v>4140661</v>
      </c>
      <c r="D17" s="45">
        <f>SUM(D8:D14)</f>
        <v>11500</v>
      </c>
      <c r="E17" s="45">
        <f>SUM(E8:E14)</f>
        <v>1018065</v>
      </c>
      <c r="F17" s="45">
        <f>SUM(F8:F14)</f>
        <v>3111096</v>
      </c>
      <c r="G17" s="45">
        <f t="shared" si="2"/>
        <v>11819034</v>
      </c>
      <c r="H17" s="45">
        <f>SUM(H8:H14)</f>
        <v>9216440</v>
      </c>
      <c r="I17" s="45">
        <f>SUM(I8:I14)</f>
        <v>1981433</v>
      </c>
      <c r="J17" s="45">
        <f>SUM(J8:J14)</f>
        <v>621161</v>
      </c>
      <c r="K17" s="45">
        <f>SUM(K8:K14)</f>
        <v>1662300</v>
      </c>
      <c r="L17" s="45">
        <f t="shared" si="3"/>
        <v>14297395</v>
      </c>
      <c r="M17" s="45">
        <f>SUM(M8:M14)</f>
        <v>174</v>
      </c>
      <c r="N17" s="45">
        <f>SUM(N8:N14)</f>
        <v>2239226</v>
      </c>
      <c r="O17" s="45">
        <f>SUM(O8:O14)</f>
        <v>11997754</v>
      </c>
      <c r="P17" s="45">
        <f>SUM(P8:P14)</f>
        <v>1100</v>
      </c>
      <c r="Q17" s="46">
        <f>SUM(Q8:Q14)</f>
        <v>59141</v>
      </c>
    </row>
    <row r="18" spans="1:17" ht="15" customHeight="1">
      <c r="A18" s="47"/>
      <c r="B18" s="48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50"/>
    </row>
    <row r="19" spans="1:17" ht="15" customHeight="1" thickBot="1">
      <c r="A19" s="51" t="s">
        <v>5</v>
      </c>
      <c r="B19" s="52">
        <f>+C19+G19</f>
        <v>37983779</v>
      </c>
      <c r="C19" s="53">
        <f t="shared" si="1"/>
        <v>4154821</v>
      </c>
      <c r="D19" s="52">
        <f>SUM(D16:D17)</f>
        <v>11500</v>
      </c>
      <c r="E19" s="52">
        <f>SUM(E16:E17)</f>
        <v>1021725</v>
      </c>
      <c r="F19" s="52">
        <f>SUM(F16:F17)</f>
        <v>3121596</v>
      </c>
      <c r="G19" s="53">
        <f t="shared" si="2"/>
        <v>33828958</v>
      </c>
      <c r="H19" s="52">
        <f>SUM(H16:H17)</f>
        <v>13539609</v>
      </c>
      <c r="I19" s="52">
        <f>SUM(I16:I17)</f>
        <v>2026333</v>
      </c>
      <c r="J19" s="52">
        <f>SUM(J16:J17)</f>
        <v>18263016</v>
      </c>
      <c r="K19" s="53">
        <f>SUM(K16:K17)</f>
        <v>18040484</v>
      </c>
      <c r="L19" s="52">
        <f>SUM(M19:Q19)</f>
        <v>19943295</v>
      </c>
      <c r="M19" s="52">
        <f>SUM(M16:M17)</f>
        <v>35822</v>
      </c>
      <c r="N19" s="52">
        <f>SUM(N16:N17)</f>
        <v>3323895</v>
      </c>
      <c r="O19" s="52">
        <f>SUM(O16:O17)</f>
        <v>16435474</v>
      </c>
      <c r="P19" s="52">
        <f>SUM(P16:P17)</f>
        <v>1100</v>
      </c>
      <c r="Q19" s="54">
        <f>SUM(Q16:Q17)</f>
        <v>147004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2018-04-25T07:14:21Z</dcterms:modified>
</cp:coreProperties>
</file>