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C7" i="3"/>
  <c r="B7" i="3" s="1"/>
  <c r="G7" i="3"/>
  <c r="L7" i="3"/>
  <c r="C8" i="3"/>
  <c r="B8" i="3" s="1"/>
  <c r="G8" i="3"/>
  <c r="L8" i="3"/>
  <c r="C9" i="3"/>
  <c r="B9" i="3" s="1"/>
  <c r="G9" i="3"/>
  <c r="L9" i="3"/>
  <c r="C10" i="3"/>
  <c r="B10" i="3" s="1"/>
  <c r="G10" i="3"/>
  <c r="L10" i="3"/>
  <c r="C11" i="3"/>
  <c r="B11" i="3" s="1"/>
  <c r="G11" i="3"/>
  <c r="L11" i="3"/>
  <c r="B12" i="3"/>
  <c r="C12" i="3"/>
  <c r="G12" i="3"/>
  <c r="L12" i="3"/>
  <c r="C13" i="3"/>
  <c r="B13" i="3" s="1"/>
  <c r="G13" i="3"/>
  <c r="L13" i="3"/>
  <c r="B14" i="3"/>
  <c r="C14" i="3"/>
  <c r="G14" i="3"/>
  <c r="L14" i="3"/>
  <c r="D16" i="3"/>
  <c r="C16" i="3" s="1"/>
  <c r="B16" i="3" s="1"/>
  <c r="E16" i="3"/>
  <c r="F16" i="3"/>
  <c r="H16" i="3"/>
  <c r="I16" i="3"/>
  <c r="G16" i="3" s="1"/>
  <c r="J16" i="3"/>
  <c r="K16" i="3"/>
  <c r="M16" i="3"/>
  <c r="L16" i="3" s="1"/>
  <c r="N16" i="3"/>
  <c r="O16" i="3"/>
  <c r="P16" i="3"/>
  <c r="Q16" i="3"/>
  <c r="D17" i="3"/>
  <c r="C17" i="3" s="1"/>
  <c r="E17" i="3"/>
  <c r="F17" i="3"/>
  <c r="H17" i="3"/>
  <c r="I17" i="3"/>
  <c r="G17" i="3" s="1"/>
  <c r="J17" i="3"/>
  <c r="K17" i="3"/>
  <c r="M17" i="3"/>
  <c r="L17" i="3" s="1"/>
  <c r="N17" i="3"/>
  <c r="O17" i="3"/>
  <c r="P17" i="3"/>
  <c r="Q17" i="3"/>
  <c r="D19" i="3"/>
  <c r="C19" i="3" s="1"/>
  <c r="B19" i="3" s="1"/>
  <c r="E19" i="3"/>
  <c r="F19" i="3"/>
  <c r="H19" i="3"/>
  <c r="I19" i="3"/>
  <c r="G19" i="3" s="1"/>
  <c r="J19" i="3"/>
  <c r="K19" i="3"/>
  <c r="M19" i="3"/>
  <c r="L19" i="3" s="1"/>
  <c r="N19" i="3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E16" i="2"/>
  <c r="F16" i="2"/>
  <c r="C16" i="2" s="1"/>
  <c r="B16" i="2" s="1"/>
  <c r="G16" i="2"/>
  <c r="H16" i="2"/>
  <c r="I16" i="2"/>
  <c r="J16" i="2"/>
  <c r="K16" i="2"/>
  <c r="M16" i="2"/>
  <c r="L16" i="2" s="1"/>
  <c r="N16" i="2"/>
  <c r="O16" i="2"/>
  <c r="P16" i="2"/>
  <c r="Q16" i="2"/>
  <c r="D17" i="2"/>
  <c r="E17" i="2"/>
  <c r="F17" i="2"/>
  <c r="C17" i="2" s="1"/>
  <c r="B17" i="2" s="1"/>
  <c r="G17" i="2"/>
  <c r="H17" i="2"/>
  <c r="I17" i="2"/>
  <c r="J17" i="2"/>
  <c r="K17" i="2"/>
  <c r="M17" i="2"/>
  <c r="L17" i="2" s="1"/>
  <c r="N17" i="2"/>
  <c r="O17" i="2"/>
  <c r="P17" i="2"/>
  <c r="Q17" i="2"/>
  <c r="D19" i="2"/>
  <c r="E19" i="2"/>
  <c r="G19" i="2"/>
  <c r="H19" i="2"/>
  <c r="I19" i="2"/>
  <c r="J19" i="2"/>
  <c r="K19" i="2"/>
  <c r="M19" i="2"/>
  <c r="L19" i="2" s="1"/>
  <c r="N19" i="2"/>
  <c r="O19" i="2"/>
  <c r="P19" i="2"/>
  <c r="Q19" i="2"/>
  <c r="B17" i="3" l="1"/>
  <c r="F19" i="2"/>
  <c r="C19" i="2" s="1"/>
  <c r="B19" i="2" s="1"/>
</calcChain>
</file>

<file path=xl/sharedStrings.xml><?xml version="1.0" encoding="utf-8"?>
<sst xmlns="http://schemas.openxmlformats.org/spreadsheetml/2006/main" count="149" uniqueCount="102">
  <si>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</si>
  <si>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</si>
  <si>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</si>
  <si>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</si>
  <si>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</si>
  <si>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</si>
  <si>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</si>
  <si>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</si>
  <si>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</si>
  <si>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</si>
  <si>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</si>
  <si>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</si>
  <si>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</si>
  <si>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</si>
  <si>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</si>
  <si>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</si>
  <si>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</si>
  <si>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</si>
  <si>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</si>
  <si>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</si>
  <si>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</si>
  <si>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</si>
  <si>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</si>
  <si>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</si>
  <si>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</si>
  <si>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</si>
  <si>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</si>
  <si>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</si>
  <si>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</si>
  <si>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</si>
  <si>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</si>
  <si>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</si>
  <si>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</si>
  <si>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平成  30年度分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</si>
  <si>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</si>
  <si>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</si>
  <si>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</si>
  <si>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</si>
  <si>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</si>
  <si>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</si>
  <si>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平成  30年度分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</si>
  <si>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</si>
  <si>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</si>
  <si>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</si>
  <si>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</si>
  <si>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</t>
    <phoneticPr fontId="4"/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</si>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</sst>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176" fontId="2" fillId="0" borderId="1" xfId="1" applyNumberFormat="1" applyFont="1" applyBorder="1"/>
    <xf numFmtId="176" fontId="2" fillId="0" borderId="2" xfId="1" applyNumberFormat="1" applyFont="1" applyBorder="1"/>
    <xf numFmtId="176" fontId="2" fillId="0" borderId="3" xfId="1" applyNumberFormat="1" applyFont="1" applyBorder="1"/>
    <xf numFmtId="0" fontId="2" fillId="0" borderId="4" xfId="1" applyFont="1" applyBorder="1" applyAlignment="1">
      <alignment horizontal="center"/>
    </xf>
    <xf numFmtId="176" fontId="2" fillId="0" borderId="5" xfId="1" applyNumberFormat="1" applyFont="1" applyBorder="1"/>
    <xf numFmtId="176" fontId="2" fillId="0" borderId="6" xfId="1" applyNumberFormat="1" applyFont="1" applyBorder="1"/>
    <xf numFmtId="176" fontId="2" fillId="0" borderId="7" xfId="1" applyNumberFormat="1" applyFont="1" applyBorder="1"/>
    <xf numFmtId="0" fontId="2" fillId="0" borderId="8" xfId="1" applyFont="1" applyBorder="1" applyAlignment="1">
      <alignment horizontal="center"/>
    </xf>
    <xf numFmtId="176" fontId="2" fillId="0" borderId="9" xfId="1" applyNumberFormat="1" applyFont="1" applyBorder="1"/>
    <xf numFmtId="176" fontId="2" fillId="0" borderId="10" xfId="1" applyNumberFormat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3" xfId="1" applyNumberFormat="1" applyFont="1" applyBorder="1"/>
    <xf numFmtId="176" fontId="2" fillId="0" borderId="14" xfId="1" applyNumberFormat="1" applyFont="1" applyBorder="1"/>
    <xf numFmtId="176" fontId="2" fillId="0" borderId="15" xfId="1" applyNumberFormat="1" applyFont="1" applyBorder="1"/>
    <xf numFmtId="0" fontId="2" fillId="0" borderId="16" xfId="1" applyFont="1" applyBorder="1"/>
    <xf numFmtId="0" fontId="2" fillId="0" borderId="0" xfId="1" applyFont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5" fillId="0" borderId="0" xfId="1" applyFont="1"/>
    <xf numFmtId="0" fontId="2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6" xfId="1" applyFont="1" applyBorder="1"/>
    <xf numFmtId="0" fontId="2" fillId="0" borderId="37" xfId="1" applyFont="1" applyBorder="1"/>
    <xf numFmtId="0" fontId="2" fillId="0" borderId="38" xfId="1" applyFont="1" applyBorder="1"/>
    <xf numFmtId="0" fontId="2" fillId="0" borderId="39" xfId="1" applyFont="1" applyBorder="1"/>
    <xf numFmtId="0" fontId="2" fillId="0" borderId="40" xfId="1" applyFont="1" applyBorder="1"/>
    <xf numFmtId="0" fontId="2" fillId="0" borderId="41" xfId="1" applyFont="1" applyBorder="1"/>
    <xf numFmtId="0" fontId="2" fillId="0" borderId="42" xfId="1" applyFont="1" applyBorder="1"/>
    <xf numFmtId="0" fontId="2" fillId="0" borderId="43" xfId="1" applyFont="1" applyBorder="1"/>
    <xf numFmtId="0" fontId="2" fillId="0" borderId="44" xfId="1" applyFont="1" applyBorder="1"/>
    <xf numFmtId="0" fontId="2" fillId="0" borderId="45" xfId="1" applyFont="1" applyBorder="1"/>
    <xf numFmtId="0" fontId="2" fillId="0" borderId="46" xfId="1" applyFont="1" applyBorder="1"/>
    <xf numFmtId="0" fontId="2" fillId="0" borderId="47" xfId="1" applyFont="1" applyBorder="1"/>
    <xf numFmtId="0" fontId="2" fillId="0" borderId="48" xfId="1" applyFont="1" applyBorder="1"/>
    <xf numFmtId="0" fontId="2" fillId="0" borderId="0" xfId="1" applyFont="1" applyBorder="1"/>
    <xf numFmtId="0" fontId="2" fillId="0" borderId="49" xfId="1" applyNumberFormat="1" applyFont="1" applyBorder="1"/>
    <xf numFmtId="0" fontId="2" fillId="0" borderId="50" xfId="1" applyNumberFormat="1" applyFont="1" applyBorder="1"/>
    <xf numFmtId="0" fontId="2" fillId="0" borderId="51" xfId="1" applyNumberFormat="1" applyFont="1" applyBorder="1"/>
    <xf numFmtId="0" fontId="2" fillId="0" borderId="52" xfId="1" applyNumberFormat="1" applyFont="1" applyBorder="1"/>
    <xf numFmtId="0" fontId="2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" sqref="F1"/>
    </sheetView>
  </sheetViews>
  <sheetFormatPr defaultColWidth="6.625" defaultRowHeight="15" customHeight="1" x14ac:dyDescent="0.15"/>
  <cols>
    <col min="1" max="13" width="8.375" style="1" customWidth="1"/>
    <col min="14" max="16384" width="6.625" style="1"/>
  </cols>
  <sheetData>
    <row r="1" spans="1:13" ht="18" customHeight="1" x14ac:dyDescent="0.2">
      <c r="F1" s="37" t="s">
        <v>101</v>
      </c>
      <c r="I1" s="1" t="s">
        <v>40</v>
      </c>
    </row>
    <row r="2" spans="1:13" ht="15" customHeight="1" thickBot="1" x14ac:dyDescent="0.2">
      <c r="M2" s="36" t="s">
        <v>39</v>
      </c>
    </row>
    <row r="3" spans="1:13" s="18" customFormat="1" ht="15" customHeight="1" x14ac:dyDescent="0.15">
      <c r="A3" s="35"/>
      <c r="B3" s="34"/>
      <c r="C3" s="32" t="s">
        <v>100</v>
      </c>
      <c r="D3" s="31"/>
      <c r="E3" s="31"/>
      <c r="F3" s="31"/>
      <c r="G3" s="31"/>
      <c r="H3" s="31"/>
      <c r="I3" s="31"/>
      <c r="J3" s="31"/>
      <c r="K3" s="33"/>
      <c r="L3" s="32" t="s">
        <v>99</v>
      </c>
      <c r="M3" s="30"/>
    </row>
    <row r="4" spans="1:13" s="18" customFormat="1" ht="15" customHeight="1" thickBot="1" x14ac:dyDescent="0.2">
      <c r="A4" s="29"/>
      <c r="B4" s="61" t="s">
        <v>0</v>
      </c>
      <c r="C4" s="59" t="s">
        <v>11</v>
      </c>
      <c r="D4" s="60" t="s">
        <v>10</v>
      </c>
      <c r="E4" s="60" t="s">
        <v>9</v>
      </c>
      <c r="F4" s="59" t="s">
        <v>8</v>
      </c>
      <c r="G4" s="59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54" customFormat="1" ht="15" customHeight="1" x14ac:dyDescent="0.15">
      <c r="A5" s="58" t="s">
        <v>96</v>
      </c>
      <c r="B5" s="57">
        <f>SUM( C5:K5)</f>
        <v>426796</v>
      </c>
      <c r="C5" s="56">
        <v>314694</v>
      </c>
      <c r="D5" s="56">
        <v>3459</v>
      </c>
      <c r="E5" s="56">
        <v>579</v>
      </c>
      <c r="F5" s="56">
        <v>10171</v>
      </c>
      <c r="G5" s="56">
        <v>5004</v>
      </c>
      <c r="H5" s="56">
        <v>29049</v>
      </c>
      <c r="I5" s="56">
        <v>16623</v>
      </c>
      <c r="J5" s="56">
        <v>17504</v>
      </c>
      <c r="K5" s="56">
        <v>29713</v>
      </c>
      <c r="L5" s="56">
        <v>224393</v>
      </c>
      <c r="M5" s="55">
        <v>202403</v>
      </c>
    </row>
    <row r="6" spans="1:13" ht="15" customHeight="1" x14ac:dyDescent="0.15">
      <c r="A6" s="45" t="s">
        <v>95</v>
      </c>
      <c r="B6" s="44">
        <f>SUM( C6:K6)</f>
        <v>158790</v>
      </c>
      <c r="C6" s="43">
        <v>120884</v>
      </c>
      <c r="D6" s="43">
        <v>2223</v>
      </c>
      <c r="E6" s="43">
        <v>384</v>
      </c>
      <c r="F6" s="43">
        <v>14620</v>
      </c>
      <c r="G6" s="43">
        <v>1996</v>
      </c>
      <c r="H6" s="43">
        <v>7704</v>
      </c>
      <c r="I6" s="43">
        <v>3519</v>
      </c>
      <c r="J6" s="43">
        <v>4527</v>
      </c>
      <c r="K6" s="43">
        <v>2933</v>
      </c>
      <c r="L6" s="43">
        <v>98246</v>
      </c>
      <c r="M6" s="42">
        <v>60544</v>
      </c>
    </row>
    <row r="7" spans="1:13" ht="15" customHeight="1" x14ac:dyDescent="0.15">
      <c r="A7" s="45" t="s">
        <v>94</v>
      </c>
      <c r="B7" s="44">
        <f>SUM( C7:K7)</f>
        <v>92322</v>
      </c>
      <c r="C7" s="43">
        <v>39923</v>
      </c>
      <c r="D7" s="43">
        <v>2460</v>
      </c>
      <c r="E7" s="43">
        <v>1548</v>
      </c>
      <c r="F7" s="43">
        <v>6622</v>
      </c>
      <c r="G7" s="43">
        <v>10122</v>
      </c>
      <c r="H7" s="43">
        <v>5249</v>
      </c>
      <c r="I7" s="43">
        <v>14037</v>
      </c>
      <c r="J7" s="43">
        <v>6775</v>
      </c>
      <c r="K7" s="43">
        <v>5586</v>
      </c>
      <c r="L7" s="43">
        <v>44709</v>
      </c>
      <c r="M7" s="42">
        <v>47613</v>
      </c>
    </row>
    <row r="8" spans="1:13" ht="15" customHeight="1" x14ac:dyDescent="0.15">
      <c r="A8" s="45" t="s">
        <v>93</v>
      </c>
      <c r="B8" s="44">
        <f>SUM( C8:K8)</f>
        <v>118522</v>
      </c>
      <c r="C8" s="43">
        <v>54113</v>
      </c>
      <c r="D8" s="43">
        <v>1501</v>
      </c>
      <c r="E8" s="43">
        <v>0</v>
      </c>
      <c r="F8" s="43">
        <v>38711</v>
      </c>
      <c r="G8" s="43">
        <v>338</v>
      </c>
      <c r="H8" s="43">
        <v>12777</v>
      </c>
      <c r="I8" s="43">
        <v>945</v>
      </c>
      <c r="J8" s="43">
        <v>7628</v>
      </c>
      <c r="K8" s="43">
        <v>2509</v>
      </c>
      <c r="L8" s="43">
        <v>45308</v>
      </c>
      <c r="M8" s="42">
        <v>73214</v>
      </c>
    </row>
    <row r="9" spans="1:13" ht="15" customHeight="1" x14ac:dyDescent="0.15">
      <c r="A9" s="45" t="s">
        <v>92</v>
      </c>
      <c r="B9" s="44">
        <f>SUM( C9:K9)</f>
        <v>79212</v>
      </c>
      <c r="C9" s="43">
        <v>38682</v>
      </c>
      <c r="D9" s="43">
        <v>532</v>
      </c>
      <c r="E9" s="43">
        <v>239</v>
      </c>
      <c r="F9" s="43">
        <v>25190</v>
      </c>
      <c r="G9" s="43">
        <v>563</v>
      </c>
      <c r="H9" s="43">
        <v>6540</v>
      </c>
      <c r="I9" s="43">
        <v>818</v>
      </c>
      <c r="J9" s="43">
        <v>291</v>
      </c>
      <c r="K9" s="43">
        <v>6357</v>
      </c>
      <c r="L9" s="43">
        <v>37528</v>
      </c>
      <c r="M9" s="42">
        <v>41684</v>
      </c>
    </row>
    <row r="10" spans="1:13" ht="15" customHeight="1" x14ac:dyDescent="0.15">
      <c r="A10" s="45" t="s">
        <v>91</v>
      </c>
      <c r="B10" s="44">
        <f>SUM( C10:K10)</f>
        <v>51884</v>
      </c>
      <c r="C10" s="43">
        <v>33726</v>
      </c>
      <c r="D10" s="43">
        <v>472</v>
      </c>
      <c r="E10" s="43">
        <v>254</v>
      </c>
      <c r="F10" s="43">
        <v>6303</v>
      </c>
      <c r="G10" s="43">
        <v>2036</v>
      </c>
      <c r="H10" s="43">
        <v>1978</v>
      </c>
      <c r="I10" s="43">
        <v>588</v>
      </c>
      <c r="J10" s="43">
        <v>2447</v>
      </c>
      <c r="K10" s="43">
        <v>4080</v>
      </c>
      <c r="L10" s="43">
        <v>36067</v>
      </c>
      <c r="M10" s="42">
        <v>15817</v>
      </c>
    </row>
    <row r="11" spans="1:13" ht="15" customHeight="1" x14ac:dyDescent="0.15">
      <c r="A11" s="45" t="s">
        <v>90</v>
      </c>
      <c r="B11" s="44">
        <f>SUM( C11:K11)</f>
        <v>10580</v>
      </c>
      <c r="C11" s="43">
        <v>6517</v>
      </c>
      <c r="D11" s="43">
        <v>780</v>
      </c>
      <c r="E11" s="43">
        <v>113</v>
      </c>
      <c r="F11" s="43">
        <v>2699</v>
      </c>
      <c r="G11" s="43">
        <v>0</v>
      </c>
      <c r="H11" s="43">
        <v>271</v>
      </c>
      <c r="I11" s="43">
        <v>0</v>
      </c>
      <c r="J11" s="43">
        <v>200</v>
      </c>
      <c r="K11" s="43">
        <v>0</v>
      </c>
      <c r="L11" s="43">
        <v>6587</v>
      </c>
      <c r="M11" s="42">
        <v>3993</v>
      </c>
    </row>
    <row r="12" spans="1:13" ht="15" customHeight="1" x14ac:dyDescent="0.15">
      <c r="A12" s="45" t="s">
        <v>89</v>
      </c>
      <c r="B12" s="44">
        <f>SUM( C12:K12)</f>
        <v>40696</v>
      </c>
      <c r="C12" s="43">
        <v>26138</v>
      </c>
      <c r="D12" s="43">
        <v>159</v>
      </c>
      <c r="E12" s="43">
        <v>773</v>
      </c>
      <c r="F12" s="43">
        <v>7620</v>
      </c>
      <c r="G12" s="43">
        <v>199</v>
      </c>
      <c r="H12" s="43">
        <v>3552</v>
      </c>
      <c r="I12" s="43">
        <v>193</v>
      </c>
      <c r="J12" s="43">
        <v>1414</v>
      </c>
      <c r="K12" s="43">
        <v>648</v>
      </c>
      <c r="L12" s="43">
        <v>16191</v>
      </c>
      <c r="M12" s="42">
        <v>24505</v>
      </c>
    </row>
    <row r="13" spans="1:13" ht="15" customHeight="1" x14ac:dyDescent="0.15">
      <c r="A13" s="45" t="s">
        <v>88</v>
      </c>
      <c r="B13" s="44">
        <f>SUM( C13:K13)</f>
        <v>59549</v>
      </c>
      <c r="C13" s="43">
        <v>43653</v>
      </c>
      <c r="D13" s="43">
        <v>149</v>
      </c>
      <c r="E13" s="43">
        <v>175</v>
      </c>
      <c r="F13" s="43">
        <v>2330</v>
      </c>
      <c r="G13" s="43">
        <v>47</v>
      </c>
      <c r="H13" s="43">
        <v>4310</v>
      </c>
      <c r="I13" s="43">
        <v>1602</v>
      </c>
      <c r="J13" s="43">
        <v>5487</v>
      </c>
      <c r="K13" s="43">
        <v>1796</v>
      </c>
      <c r="L13" s="43">
        <v>41669</v>
      </c>
      <c r="M13" s="42">
        <v>17880</v>
      </c>
    </row>
    <row r="14" spans="1:13" ht="15" customHeight="1" x14ac:dyDescent="0.15">
      <c r="A14" s="45" t="s">
        <v>87</v>
      </c>
      <c r="B14" s="44">
        <f>SUM( C14:K14)</f>
        <v>54606</v>
      </c>
      <c r="C14" s="43">
        <v>19061</v>
      </c>
      <c r="D14" s="43">
        <v>195</v>
      </c>
      <c r="E14" s="43">
        <v>0</v>
      </c>
      <c r="F14" s="43">
        <v>6704</v>
      </c>
      <c r="G14" s="43">
        <v>459</v>
      </c>
      <c r="H14" s="43">
        <v>22383</v>
      </c>
      <c r="I14" s="43">
        <v>2685</v>
      </c>
      <c r="J14" s="43">
        <v>661</v>
      </c>
      <c r="K14" s="43">
        <v>2458</v>
      </c>
      <c r="L14" s="43">
        <v>18790</v>
      </c>
      <c r="M14" s="42">
        <v>35816</v>
      </c>
    </row>
    <row r="15" spans="1:13" ht="15" customHeight="1" x14ac:dyDescent="0.15">
      <c r="A15" s="45" t="s">
        <v>86</v>
      </c>
      <c r="B15" s="44">
        <f>SUM( C15:K15)</f>
        <v>67483</v>
      </c>
      <c r="C15" s="43">
        <v>43032</v>
      </c>
      <c r="D15" s="43">
        <v>173</v>
      </c>
      <c r="E15" s="43">
        <v>226</v>
      </c>
      <c r="F15" s="43">
        <v>7922</v>
      </c>
      <c r="G15" s="43">
        <v>0</v>
      </c>
      <c r="H15" s="43">
        <v>4525</v>
      </c>
      <c r="I15" s="43">
        <v>2724</v>
      </c>
      <c r="J15" s="43">
        <v>4584</v>
      </c>
      <c r="K15" s="43">
        <v>4297</v>
      </c>
      <c r="L15" s="43">
        <v>41512</v>
      </c>
      <c r="M15" s="42">
        <v>25971</v>
      </c>
    </row>
    <row r="16" spans="1:13" ht="15" customHeight="1" x14ac:dyDescent="0.15">
      <c r="A16" s="45" t="s">
        <v>85</v>
      </c>
      <c r="B16" s="44">
        <f>SUM( C16:K16)</f>
        <v>80491</v>
      </c>
      <c r="C16" s="43">
        <v>33747</v>
      </c>
      <c r="D16" s="43">
        <v>312</v>
      </c>
      <c r="E16" s="43">
        <v>44</v>
      </c>
      <c r="F16" s="43">
        <v>25177</v>
      </c>
      <c r="G16" s="43">
        <v>437</v>
      </c>
      <c r="H16" s="43">
        <v>5342</v>
      </c>
      <c r="I16" s="43">
        <v>10784</v>
      </c>
      <c r="J16" s="43">
        <v>3356</v>
      </c>
      <c r="K16" s="43">
        <v>1292</v>
      </c>
      <c r="L16" s="43">
        <v>30003</v>
      </c>
      <c r="M16" s="42">
        <v>50488</v>
      </c>
    </row>
    <row r="17" spans="1:13" ht="15" customHeight="1" x14ac:dyDescent="0.15">
      <c r="A17" s="45" t="s">
        <v>84</v>
      </c>
      <c r="B17" s="44">
        <f>SUM( C17:K17)</f>
        <v>184265</v>
      </c>
      <c r="C17" s="43">
        <v>90245</v>
      </c>
      <c r="D17" s="43">
        <v>1681</v>
      </c>
      <c r="E17" s="43">
        <v>235</v>
      </c>
      <c r="F17" s="43">
        <v>46932</v>
      </c>
      <c r="G17" s="43">
        <v>19826</v>
      </c>
      <c r="H17" s="43">
        <v>11123</v>
      </c>
      <c r="I17" s="43">
        <v>3610</v>
      </c>
      <c r="J17" s="43">
        <v>5368</v>
      </c>
      <c r="K17" s="43">
        <v>5245</v>
      </c>
      <c r="L17" s="43">
        <v>82336</v>
      </c>
      <c r="M17" s="42">
        <v>101929</v>
      </c>
    </row>
    <row r="18" spans="1:13" ht="15" customHeight="1" x14ac:dyDescent="0.15">
      <c r="A18" s="45" t="s">
        <v>83</v>
      </c>
      <c r="B18" s="44">
        <f>SUM( C18:K18)</f>
        <v>120136</v>
      </c>
      <c r="C18" s="43">
        <v>63402</v>
      </c>
      <c r="D18" s="43">
        <v>192</v>
      </c>
      <c r="E18" s="43">
        <v>244</v>
      </c>
      <c r="F18" s="43">
        <v>5949</v>
      </c>
      <c r="G18" s="43">
        <v>63</v>
      </c>
      <c r="H18" s="43">
        <v>9327</v>
      </c>
      <c r="I18" s="43">
        <v>17300</v>
      </c>
      <c r="J18" s="43">
        <v>806</v>
      </c>
      <c r="K18" s="43">
        <v>22853</v>
      </c>
      <c r="L18" s="43">
        <v>56949</v>
      </c>
      <c r="M18" s="42">
        <v>63187</v>
      </c>
    </row>
    <row r="19" spans="1:13" ht="15" customHeight="1" x14ac:dyDescent="0.15">
      <c r="A19" s="45" t="s">
        <v>82</v>
      </c>
      <c r="B19" s="44">
        <f>SUM( C19:K19)</f>
        <v>22669</v>
      </c>
      <c r="C19" s="43">
        <v>7969</v>
      </c>
      <c r="D19" s="43">
        <v>289</v>
      </c>
      <c r="E19" s="43">
        <v>35</v>
      </c>
      <c r="F19" s="43">
        <v>1505</v>
      </c>
      <c r="G19" s="43">
        <v>71</v>
      </c>
      <c r="H19" s="43">
        <v>137</v>
      </c>
      <c r="I19" s="43">
        <v>11632</v>
      </c>
      <c r="J19" s="43">
        <v>481</v>
      </c>
      <c r="K19" s="43">
        <v>550</v>
      </c>
      <c r="L19" s="43">
        <v>7981</v>
      </c>
      <c r="M19" s="42">
        <v>14688</v>
      </c>
    </row>
    <row r="20" spans="1:13" ht="15" customHeight="1" x14ac:dyDescent="0.15">
      <c r="A20" s="45" t="s">
        <v>81</v>
      </c>
      <c r="B20" s="44">
        <f>SUM( C20:K20)</f>
        <v>70362</v>
      </c>
      <c r="C20" s="43">
        <v>49303</v>
      </c>
      <c r="D20" s="43">
        <v>462</v>
      </c>
      <c r="E20" s="43">
        <v>713</v>
      </c>
      <c r="F20" s="43">
        <v>444</v>
      </c>
      <c r="G20" s="43">
        <v>2169</v>
      </c>
      <c r="H20" s="43">
        <v>12529</v>
      </c>
      <c r="I20" s="43">
        <v>1526</v>
      </c>
      <c r="J20" s="43">
        <v>3131</v>
      </c>
      <c r="K20" s="43">
        <v>85</v>
      </c>
      <c r="L20" s="43">
        <v>45203</v>
      </c>
      <c r="M20" s="42">
        <v>25159</v>
      </c>
    </row>
    <row r="21" spans="1:13" ht="15" customHeight="1" x14ac:dyDescent="0.15">
      <c r="A21" s="45" t="s">
        <v>80</v>
      </c>
      <c r="B21" s="44">
        <f>SUM( C21:K21)</f>
        <v>17344</v>
      </c>
      <c r="C21" s="43">
        <v>9938</v>
      </c>
      <c r="D21" s="43">
        <v>46</v>
      </c>
      <c r="E21" s="43">
        <v>1400</v>
      </c>
      <c r="F21" s="43">
        <v>663</v>
      </c>
      <c r="G21" s="43">
        <v>1082</v>
      </c>
      <c r="H21" s="43">
        <v>0</v>
      </c>
      <c r="I21" s="43">
        <v>101</v>
      </c>
      <c r="J21" s="43">
        <v>2940</v>
      </c>
      <c r="K21" s="43">
        <v>1174</v>
      </c>
      <c r="L21" s="43">
        <v>7604</v>
      </c>
      <c r="M21" s="42">
        <v>9740</v>
      </c>
    </row>
    <row r="22" spans="1:13" ht="15" customHeight="1" x14ac:dyDescent="0.15">
      <c r="A22" s="45" t="s">
        <v>79</v>
      </c>
      <c r="B22" s="44">
        <f>SUM( C22:K22)</f>
        <v>56201</v>
      </c>
      <c r="C22" s="43">
        <v>18231</v>
      </c>
      <c r="D22" s="43">
        <v>137</v>
      </c>
      <c r="E22" s="43">
        <v>105</v>
      </c>
      <c r="F22" s="43">
        <v>29750</v>
      </c>
      <c r="G22" s="43">
        <v>717</v>
      </c>
      <c r="H22" s="43">
        <v>735</v>
      </c>
      <c r="I22" s="43">
        <v>3858</v>
      </c>
      <c r="J22" s="43">
        <v>71</v>
      </c>
      <c r="K22" s="43">
        <v>2597</v>
      </c>
      <c r="L22" s="43">
        <v>19829</v>
      </c>
      <c r="M22" s="42">
        <v>36372</v>
      </c>
    </row>
    <row r="23" spans="1:13" ht="15" customHeight="1" x14ac:dyDescent="0.15">
      <c r="A23" s="45" t="s">
        <v>78</v>
      </c>
      <c r="B23" s="44">
        <f>SUM( C23:K23)</f>
        <v>26205</v>
      </c>
      <c r="C23" s="43">
        <v>17526</v>
      </c>
      <c r="D23" s="43">
        <v>212</v>
      </c>
      <c r="E23" s="43">
        <v>66</v>
      </c>
      <c r="F23" s="43">
        <v>639</v>
      </c>
      <c r="G23" s="43">
        <v>2015</v>
      </c>
      <c r="H23" s="43">
        <v>2244</v>
      </c>
      <c r="I23" s="43">
        <v>762</v>
      </c>
      <c r="J23" s="43">
        <v>2044</v>
      </c>
      <c r="K23" s="43">
        <v>697</v>
      </c>
      <c r="L23" s="43">
        <v>19768</v>
      </c>
      <c r="M23" s="42">
        <v>6437</v>
      </c>
    </row>
    <row r="24" spans="1:13" ht="15" customHeight="1" x14ac:dyDescent="0.15">
      <c r="A24" s="45" t="s">
        <v>77</v>
      </c>
      <c r="B24" s="44">
        <f>SUM( C24:K24)</f>
        <v>13915</v>
      </c>
      <c r="C24" s="43">
        <v>8128</v>
      </c>
      <c r="D24" s="43">
        <v>415</v>
      </c>
      <c r="E24" s="43">
        <v>340</v>
      </c>
      <c r="F24" s="43">
        <v>2776</v>
      </c>
      <c r="G24" s="43">
        <v>876</v>
      </c>
      <c r="H24" s="43">
        <v>0</v>
      </c>
      <c r="I24" s="43">
        <v>0</v>
      </c>
      <c r="J24" s="43">
        <v>408</v>
      </c>
      <c r="K24" s="43">
        <v>972</v>
      </c>
      <c r="L24" s="43">
        <v>7739</v>
      </c>
      <c r="M24" s="42">
        <v>6176</v>
      </c>
    </row>
    <row r="25" spans="1:13" ht="15" customHeight="1" x14ac:dyDescent="0.15">
      <c r="A25" s="53" t="s">
        <v>76</v>
      </c>
      <c r="B25" s="52">
        <f>SUM( C25:K25)</f>
        <v>32072</v>
      </c>
      <c r="C25" s="51">
        <v>12417</v>
      </c>
      <c r="D25" s="51">
        <v>683</v>
      </c>
      <c r="E25" s="51">
        <v>2055</v>
      </c>
      <c r="F25" s="51">
        <v>11735</v>
      </c>
      <c r="G25" s="51">
        <v>1788</v>
      </c>
      <c r="H25" s="51">
        <v>418</v>
      </c>
      <c r="I25" s="51">
        <v>656</v>
      </c>
      <c r="J25" s="51">
        <v>328</v>
      </c>
      <c r="K25" s="51">
        <v>1992</v>
      </c>
      <c r="L25" s="51">
        <v>10390</v>
      </c>
      <c r="M25" s="50">
        <v>21682</v>
      </c>
    </row>
    <row r="26" spans="1:13" ht="15" customHeight="1" x14ac:dyDescent="0.15">
      <c r="A26" s="49" t="s">
        <v>75</v>
      </c>
      <c r="B26" s="48">
        <f>SUM( C26:K26)</f>
        <v>1784100</v>
      </c>
      <c r="C26" s="47">
        <v>1051329</v>
      </c>
      <c r="D26" s="47">
        <v>16532</v>
      </c>
      <c r="E26" s="47">
        <v>9528</v>
      </c>
      <c r="F26" s="47">
        <v>254462</v>
      </c>
      <c r="G26" s="47">
        <v>49808</v>
      </c>
      <c r="H26" s="47">
        <v>140193</v>
      </c>
      <c r="I26" s="47">
        <v>93963</v>
      </c>
      <c r="J26" s="47">
        <v>70451</v>
      </c>
      <c r="K26" s="47">
        <v>97834</v>
      </c>
      <c r="L26" s="47">
        <v>898802</v>
      </c>
      <c r="M26" s="46">
        <v>885298</v>
      </c>
    </row>
    <row r="27" spans="1:13" ht="15" customHeight="1" x14ac:dyDescent="0.15">
      <c r="A27" s="45"/>
      <c r="B27" s="44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2"/>
    </row>
    <row r="28" spans="1:13" ht="15" customHeight="1" x14ac:dyDescent="0.15">
      <c r="A28" s="45" t="s">
        <v>74</v>
      </c>
      <c r="B28" s="44">
        <f>SUM( C28:K28)</f>
        <v>59509</v>
      </c>
      <c r="C28" s="43">
        <v>25634</v>
      </c>
      <c r="D28" s="43">
        <v>271</v>
      </c>
      <c r="E28" s="43">
        <v>24</v>
      </c>
      <c r="F28" s="43">
        <v>3092</v>
      </c>
      <c r="G28" s="43">
        <v>18327</v>
      </c>
      <c r="H28" s="43">
        <v>8205</v>
      </c>
      <c r="I28" s="43">
        <v>1322</v>
      </c>
      <c r="J28" s="43">
        <v>2482</v>
      </c>
      <c r="K28" s="43">
        <v>152</v>
      </c>
      <c r="L28" s="43">
        <v>23330</v>
      </c>
      <c r="M28" s="42">
        <v>36179</v>
      </c>
    </row>
    <row r="29" spans="1:13" ht="15" customHeight="1" x14ac:dyDescent="0.15">
      <c r="A29" s="53" t="s">
        <v>73</v>
      </c>
      <c r="B29" s="52">
        <f>SUM( C29:K29)</f>
        <v>21730</v>
      </c>
      <c r="C29" s="51">
        <v>12876</v>
      </c>
      <c r="D29" s="51">
        <v>192</v>
      </c>
      <c r="E29" s="51">
        <v>0</v>
      </c>
      <c r="F29" s="51">
        <v>2785</v>
      </c>
      <c r="G29" s="51">
        <v>0</v>
      </c>
      <c r="H29" s="51">
        <v>218</v>
      </c>
      <c r="I29" s="51">
        <v>3816</v>
      </c>
      <c r="J29" s="51">
        <v>1753</v>
      </c>
      <c r="K29" s="51">
        <v>90</v>
      </c>
      <c r="L29" s="51">
        <v>11516</v>
      </c>
      <c r="M29" s="50">
        <v>10214</v>
      </c>
    </row>
    <row r="30" spans="1:13" ht="15" customHeight="1" x14ac:dyDescent="0.15">
      <c r="A30" s="49" t="s">
        <v>72</v>
      </c>
      <c r="B30" s="48">
        <f>SUM( C30:K30)</f>
        <v>81239</v>
      </c>
      <c r="C30" s="47">
        <v>38510</v>
      </c>
      <c r="D30" s="47">
        <v>463</v>
      </c>
      <c r="E30" s="47">
        <v>24</v>
      </c>
      <c r="F30" s="47">
        <v>5877</v>
      </c>
      <c r="G30" s="47">
        <v>18327</v>
      </c>
      <c r="H30" s="47">
        <v>8423</v>
      </c>
      <c r="I30" s="47">
        <v>5138</v>
      </c>
      <c r="J30" s="47">
        <v>4235</v>
      </c>
      <c r="K30" s="47">
        <v>242</v>
      </c>
      <c r="L30" s="47">
        <v>34846</v>
      </c>
      <c r="M30" s="46">
        <v>46393</v>
      </c>
    </row>
    <row r="31" spans="1:13" ht="15" customHeight="1" x14ac:dyDescent="0.15">
      <c r="A31" s="45"/>
      <c r="B31" s="44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2"/>
    </row>
    <row r="32" spans="1:13" ht="15" customHeight="1" x14ac:dyDescent="0.15">
      <c r="A32" s="53" t="s">
        <v>71</v>
      </c>
      <c r="B32" s="52">
        <f>SUM( C32:K32)</f>
        <v>19384</v>
      </c>
      <c r="C32" s="51">
        <v>9394</v>
      </c>
      <c r="D32" s="51">
        <v>149</v>
      </c>
      <c r="E32" s="51">
        <v>298</v>
      </c>
      <c r="F32" s="51">
        <v>6025</v>
      </c>
      <c r="G32" s="51">
        <v>540</v>
      </c>
      <c r="H32" s="51">
        <v>63</v>
      </c>
      <c r="I32" s="51">
        <v>104</v>
      </c>
      <c r="J32" s="51">
        <v>2455</v>
      </c>
      <c r="K32" s="51">
        <v>356</v>
      </c>
      <c r="L32" s="51">
        <v>7698</v>
      </c>
      <c r="M32" s="50">
        <v>11686</v>
      </c>
    </row>
    <row r="33" spans="1:13" ht="15" customHeight="1" x14ac:dyDescent="0.15">
      <c r="A33" s="49" t="s">
        <v>70</v>
      </c>
      <c r="B33" s="48">
        <f>SUM( C33:K33)</f>
        <v>19384</v>
      </c>
      <c r="C33" s="47">
        <v>9394</v>
      </c>
      <c r="D33" s="47">
        <v>149</v>
      </c>
      <c r="E33" s="47">
        <v>298</v>
      </c>
      <c r="F33" s="47">
        <v>6025</v>
      </c>
      <c r="G33" s="47">
        <v>540</v>
      </c>
      <c r="H33" s="47">
        <v>63</v>
      </c>
      <c r="I33" s="47">
        <v>104</v>
      </c>
      <c r="J33" s="47">
        <v>2455</v>
      </c>
      <c r="K33" s="47">
        <v>356</v>
      </c>
      <c r="L33" s="47">
        <v>7698</v>
      </c>
      <c r="M33" s="46">
        <v>11686</v>
      </c>
    </row>
    <row r="34" spans="1:13" ht="15" customHeight="1" x14ac:dyDescent="0.15">
      <c r="A34" s="45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2"/>
    </row>
    <row r="35" spans="1:13" ht="15" customHeight="1" x14ac:dyDescent="0.15">
      <c r="A35" s="45" t="s">
        <v>69</v>
      </c>
      <c r="B35" s="44">
        <f>SUM( C35:K35)</f>
        <v>25019</v>
      </c>
      <c r="C35" s="43">
        <v>9991</v>
      </c>
      <c r="D35" s="43">
        <v>0</v>
      </c>
      <c r="E35" s="43">
        <v>385</v>
      </c>
      <c r="F35" s="43">
        <v>3794</v>
      </c>
      <c r="G35" s="43">
        <v>893</v>
      </c>
      <c r="H35" s="43">
        <v>0</v>
      </c>
      <c r="I35" s="43">
        <v>2297</v>
      </c>
      <c r="J35" s="43">
        <v>7503</v>
      </c>
      <c r="K35" s="43">
        <v>156</v>
      </c>
      <c r="L35" s="43">
        <v>10211</v>
      </c>
      <c r="M35" s="42">
        <v>14808</v>
      </c>
    </row>
    <row r="36" spans="1:13" ht="15" customHeight="1" x14ac:dyDescent="0.15">
      <c r="A36" s="53" t="s">
        <v>68</v>
      </c>
      <c r="B36" s="52">
        <f>SUM( C36:K36)</f>
        <v>9747</v>
      </c>
      <c r="C36" s="51">
        <v>1389</v>
      </c>
      <c r="D36" s="51">
        <v>0</v>
      </c>
      <c r="E36" s="51">
        <v>0</v>
      </c>
      <c r="F36" s="51">
        <v>1333</v>
      </c>
      <c r="G36" s="51">
        <v>372</v>
      </c>
      <c r="H36" s="51">
        <v>93</v>
      </c>
      <c r="I36" s="51">
        <v>0</v>
      </c>
      <c r="J36" s="51">
        <v>6530</v>
      </c>
      <c r="K36" s="51">
        <v>30</v>
      </c>
      <c r="L36" s="51">
        <v>1102</v>
      </c>
      <c r="M36" s="50">
        <v>8645</v>
      </c>
    </row>
    <row r="37" spans="1:13" ht="15" customHeight="1" x14ac:dyDescent="0.15">
      <c r="A37" s="49" t="s">
        <v>67</v>
      </c>
      <c r="B37" s="48">
        <f>SUM( C37:K37)</f>
        <v>34766</v>
      </c>
      <c r="C37" s="47">
        <v>11380</v>
      </c>
      <c r="D37" s="47">
        <v>0</v>
      </c>
      <c r="E37" s="47">
        <v>385</v>
      </c>
      <c r="F37" s="47">
        <v>5127</v>
      </c>
      <c r="G37" s="47">
        <v>1265</v>
      </c>
      <c r="H37" s="47">
        <v>93</v>
      </c>
      <c r="I37" s="47">
        <v>2297</v>
      </c>
      <c r="J37" s="47">
        <v>14033</v>
      </c>
      <c r="K37" s="47">
        <v>186</v>
      </c>
      <c r="L37" s="47">
        <v>11313</v>
      </c>
      <c r="M37" s="46">
        <v>23453</v>
      </c>
    </row>
    <row r="38" spans="1:13" ht="15" customHeight="1" x14ac:dyDescent="0.15">
      <c r="A38" s="45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2"/>
    </row>
    <row r="39" spans="1:13" ht="15" customHeight="1" x14ac:dyDescent="0.15">
      <c r="A39" s="45" t="s">
        <v>66</v>
      </c>
      <c r="B39" s="44">
        <f>SUM( C39:K39)</f>
        <v>11546</v>
      </c>
      <c r="C39" s="43">
        <v>9812</v>
      </c>
      <c r="D39" s="43">
        <v>0</v>
      </c>
      <c r="E39" s="43">
        <v>355</v>
      </c>
      <c r="F39" s="43">
        <v>954</v>
      </c>
      <c r="G39" s="43">
        <v>0</v>
      </c>
      <c r="H39" s="43">
        <v>61</v>
      </c>
      <c r="I39" s="43">
        <v>0</v>
      </c>
      <c r="J39" s="43">
        <v>98</v>
      </c>
      <c r="K39" s="43">
        <v>266</v>
      </c>
      <c r="L39" s="43">
        <v>8205</v>
      </c>
      <c r="M39" s="42">
        <v>3341</v>
      </c>
    </row>
    <row r="40" spans="1:13" ht="15" customHeight="1" x14ac:dyDescent="0.15">
      <c r="A40" s="45" t="s">
        <v>65</v>
      </c>
      <c r="B40" s="44">
        <f>SUM( C40:K40)</f>
        <v>6953</v>
      </c>
      <c r="C40" s="43">
        <v>4213</v>
      </c>
      <c r="D40" s="43">
        <v>178</v>
      </c>
      <c r="E40" s="43">
        <v>0</v>
      </c>
      <c r="F40" s="43">
        <v>620</v>
      </c>
      <c r="G40" s="43">
        <v>0</v>
      </c>
      <c r="H40" s="43">
        <v>0</v>
      </c>
      <c r="I40" s="43">
        <v>1814</v>
      </c>
      <c r="J40" s="43">
        <v>0</v>
      </c>
      <c r="K40" s="43">
        <v>128</v>
      </c>
      <c r="L40" s="43">
        <v>4854</v>
      </c>
      <c r="M40" s="42">
        <v>2099</v>
      </c>
    </row>
    <row r="41" spans="1:13" ht="15" customHeight="1" x14ac:dyDescent="0.15">
      <c r="A41" s="53" t="s">
        <v>64</v>
      </c>
      <c r="B41" s="52">
        <f>SUM( C41:K41)</f>
        <v>57115</v>
      </c>
      <c r="C41" s="51">
        <v>7420</v>
      </c>
      <c r="D41" s="51">
        <v>0</v>
      </c>
      <c r="E41" s="51">
        <v>622</v>
      </c>
      <c r="F41" s="51">
        <v>2971</v>
      </c>
      <c r="G41" s="51">
        <v>122</v>
      </c>
      <c r="H41" s="51">
        <v>43410</v>
      </c>
      <c r="I41" s="51">
        <v>426</v>
      </c>
      <c r="J41" s="51">
        <v>525</v>
      </c>
      <c r="K41" s="51">
        <v>1619</v>
      </c>
      <c r="L41" s="51">
        <v>7352</v>
      </c>
      <c r="M41" s="50">
        <v>49763</v>
      </c>
    </row>
    <row r="42" spans="1:13" ht="15" customHeight="1" x14ac:dyDescent="0.15">
      <c r="A42" s="49" t="s">
        <v>63</v>
      </c>
      <c r="B42" s="48">
        <f>SUM( C42:K42)</f>
        <v>75614</v>
      </c>
      <c r="C42" s="47">
        <v>21445</v>
      </c>
      <c r="D42" s="47">
        <v>178</v>
      </c>
      <c r="E42" s="47">
        <v>977</v>
      </c>
      <c r="F42" s="47">
        <v>4545</v>
      </c>
      <c r="G42" s="47">
        <v>122</v>
      </c>
      <c r="H42" s="47">
        <v>43471</v>
      </c>
      <c r="I42" s="47">
        <v>2240</v>
      </c>
      <c r="J42" s="47">
        <v>623</v>
      </c>
      <c r="K42" s="47">
        <v>2013</v>
      </c>
      <c r="L42" s="47">
        <v>20411</v>
      </c>
      <c r="M42" s="46">
        <v>55203</v>
      </c>
    </row>
    <row r="43" spans="1:13" ht="15" customHeight="1" x14ac:dyDescent="0.15">
      <c r="A43" s="45"/>
      <c r="B43" s="44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2"/>
    </row>
    <row r="44" spans="1:13" ht="15" customHeight="1" x14ac:dyDescent="0.15">
      <c r="A44" s="45" t="s">
        <v>62</v>
      </c>
      <c r="B44" s="44">
        <f>SUM( C44:K44)</f>
        <v>8194</v>
      </c>
      <c r="C44" s="43">
        <v>6195</v>
      </c>
      <c r="D44" s="43">
        <v>176</v>
      </c>
      <c r="E44" s="43">
        <v>98</v>
      </c>
      <c r="F44" s="43">
        <v>178</v>
      </c>
      <c r="G44" s="43">
        <v>0</v>
      </c>
      <c r="H44" s="43">
        <v>200</v>
      </c>
      <c r="I44" s="43">
        <v>227</v>
      </c>
      <c r="J44" s="43">
        <v>1005</v>
      </c>
      <c r="K44" s="43">
        <v>115</v>
      </c>
      <c r="L44" s="43">
        <v>5712</v>
      </c>
      <c r="M44" s="42">
        <v>2482</v>
      </c>
    </row>
    <row r="45" spans="1:13" ht="15" customHeight="1" x14ac:dyDescent="0.15">
      <c r="A45" s="45" t="s">
        <v>61</v>
      </c>
      <c r="B45" s="44">
        <f>SUM( C45:K45)</f>
        <v>14199</v>
      </c>
      <c r="C45" s="43">
        <v>11627</v>
      </c>
      <c r="D45" s="43">
        <v>0</v>
      </c>
      <c r="E45" s="43">
        <v>390</v>
      </c>
      <c r="F45" s="43">
        <v>1608</v>
      </c>
      <c r="G45" s="43">
        <v>0</v>
      </c>
      <c r="H45" s="43">
        <v>52</v>
      </c>
      <c r="I45" s="43">
        <v>0</v>
      </c>
      <c r="J45" s="43">
        <v>187</v>
      </c>
      <c r="K45" s="43">
        <v>335</v>
      </c>
      <c r="L45" s="43">
        <v>11203</v>
      </c>
      <c r="M45" s="42">
        <v>2996</v>
      </c>
    </row>
    <row r="46" spans="1:13" ht="15" customHeight="1" x14ac:dyDescent="0.15">
      <c r="A46" s="53" t="s">
        <v>60</v>
      </c>
      <c r="B46" s="52">
        <f>SUM( C46:K46)</f>
        <v>21639</v>
      </c>
      <c r="C46" s="51">
        <v>8805</v>
      </c>
      <c r="D46" s="51">
        <v>365</v>
      </c>
      <c r="E46" s="51">
        <v>62</v>
      </c>
      <c r="F46" s="51">
        <v>7371</v>
      </c>
      <c r="G46" s="51">
        <v>107</v>
      </c>
      <c r="H46" s="51">
        <v>935</v>
      </c>
      <c r="I46" s="51">
        <v>448</v>
      </c>
      <c r="J46" s="51">
        <v>1487</v>
      </c>
      <c r="K46" s="51">
        <v>2059</v>
      </c>
      <c r="L46" s="51">
        <v>10674</v>
      </c>
      <c r="M46" s="50">
        <v>10965</v>
      </c>
    </row>
    <row r="47" spans="1:13" ht="15" customHeight="1" x14ac:dyDescent="0.15">
      <c r="A47" s="49" t="s">
        <v>59</v>
      </c>
      <c r="B47" s="48">
        <f>SUM( C47:K47)</f>
        <v>44032</v>
      </c>
      <c r="C47" s="47">
        <v>26627</v>
      </c>
      <c r="D47" s="47">
        <v>541</v>
      </c>
      <c r="E47" s="47">
        <v>550</v>
      </c>
      <c r="F47" s="47">
        <v>9157</v>
      </c>
      <c r="G47" s="47">
        <v>107</v>
      </c>
      <c r="H47" s="47">
        <v>1187</v>
      </c>
      <c r="I47" s="47">
        <v>675</v>
      </c>
      <c r="J47" s="47">
        <v>2679</v>
      </c>
      <c r="K47" s="47">
        <v>2509</v>
      </c>
      <c r="L47" s="47">
        <v>27589</v>
      </c>
      <c r="M47" s="46">
        <v>16443</v>
      </c>
    </row>
    <row r="48" spans="1:13" ht="15" customHeight="1" x14ac:dyDescent="0.15">
      <c r="A48" s="45"/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2"/>
    </row>
    <row r="49" spans="1:13" ht="15" customHeight="1" x14ac:dyDescent="0.15">
      <c r="A49" s="53" t="s">
        <v>58</v>
      </c>
      <c r="B49" s="52">
        <f>SUM( C49:K49)</f>
        <v>17265</v>
      </c>
      <c r="C49" s="51">
        <v>12408</v>
      </c>
      <c r="D49" s="51">
        <v>156</v>
      </c>
      <c r="E49" s="51">
        <v>0</v>
      </c>
      <c r="F49" s="51">
        <v>36</v>
      </c>
      <c r="G49" s="51">
        <v>0</v>
      </c>
      <c r="H49" s="51">
        <v>2247</v>
      </c>
      <c r="I49" s="51">
        <v>1562</v>
      </c>
      <c r="J49" s="51">
        <v>498</v>
      </c>
      <c r="K49" s="51">
        <v>358</v>
      </c>
      <c r="L49" s="51">
        <v>13006</v>
      </c>
      <c r="M49" s="50">
        <v>4259</v>
      </c>
    </row>
    <row r="50" spans="1:13" ht="15" customHeight="1" x14ac:dyDescent="0.15">
      <c r="A50" s="49" t="s">
        <v>57</v>
      </c>
      <c r="B50" s="48">
        <f>SUM( C50:K50)</f>
        <v>17265</v>
      </c>
      <c r="C50" s="47">
        <v>12408</v>
      </c>
      <c r="D50" s="47">
        <v>156</v>
      </c>
      <c r="E50" s="47">
        <v>0</v>
      </c>
      <c r="F50" s="47">
        <v>36</v>
      </c>
      <c r="G50" s="47">
        <v>0</v>
      </c>
      <c r="H50" s="47">
        <v>2247</v>
      </c>
      <c r="I50" s="47">
        <v>1562</v>
      </c>
      <c r="J50" s="47">
        <v>498</v>
      </c>
      <c r="K50" s="47">
        <v>358</v>
      </c>
      <c r="L50" s="47">
        <v>13006</v>
      </c>
      <c r="M50" s="46">
        <v>4259</v>
      </c>
    </row>
    <row r="51" spans="1:13" ht="15" customHeight="1" x14ac:dyDescent="0.15">
      <c r="A51" s="45"/>
      <c r="B51" s="44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2"/>
    </row>
    <row r="52" spans="1:13" ht="15" customHeight="1" x14ac:dyDescent="0.15">
      <c r="A52" s="45" t="s">
        <v>56</v>
      </c>
      <c r="B52" s="44">
        <f>SUM( C52:K52)</f>
        <v>7146</v>
      </c>
      <c r="C52" s="43">
        <v>5296</v>
      </c>
      <c r="D52" s="43">
        <v>0</v>
      </c>
      <c r="E52" s="43">
        <v>0</v>
      </c>
      <c r="F52" s="43">
        <v>1767</v>
      </c>
      <c r="G52" s="43">
        <v>0</v>
      </c>
      <c r="H52" s="43">
        <v>0</v>
      </c>
      <c r="I52" s="43">
        <v>43</v>
      </c>
      <c r="J52" s="43">
        <v>40</v>
      </c>
      <c r="K52" s="43">
        <v>0</v>
      </c>
      <c r="L52" s="43">
        <v>4599</v>
      </c>
      <c r="M52" s="42">
        <v>2547</v>
      </c>
    </row>
    <row r="53" spans="1:13" ht="15" customHeight="1" x14ac:dyDescent="0.15">
      <c r="A53" s="45" t="s">
        <v>55</v>
      </c>
      <c r="B53" s="44">
        <f>SUM( C53:K53)</f>
        <v>11817</v>
      </c>
      <c r="C53" s="43">
        <v>5212</v>
      </c>
      <c r="D53" s="43">
        <v>0</v>
      </c>
      <c r="E53" s="43">
        <v>0</v>
      </c>
      <c r="F53" s="43">
        <v>5298</v>
      </c>
      <c r="G53" s="43">
        <v>0</v>
      </c>
      <c r="H53" s="43">
        <v>1201</v>
      </c>
      <c r="I53" s="43">
        <v>0</v>
      </c>
      <c r="J53" s="43">
        <v>106</v>
      </c>
      <c r="K53" s="43">
        <v>0</v>
      </c>
      <c r="L53" s="43">
        <v>4603</v>
      </c>
      <c r="M53" s="42">
        <v>7214</v>
      </c>
    </row>
    <row r="54" spans="1:13" ht="15" customHeight="1" x14ac:dyDescent="0.15">
      <c r="A54" s="45" t="s">
        <v>54</v>
      </c>
      <c r="B54" s="44">
        <f>SUM( C54:K54)</f>
        <v>8766</v>
      </c>
      <c r="C54" s="43">
        <v>5848</v>
      </c>
      <c r="D54" s="43">
        <v>0</v>
      </c>
      <c r="E54" s="43">
        <v>15</v>
      </c>
      <c r="F54" s="43">
        <v>2123</v>
      </c>
      <c r="G54" s="43">
        <v>0</v>
      </c>
      <c r="H54" s="43">
        <v>500</v>
      </c>
      <c r="I54" s="43">
        <v>66</v>
      </c>
      <c r="J54" s="43">
        <v>0</v>
      </c>
      <c r="K54" s="43">
        <v>214</v>
      </c>
      <c r="L54" s="43">
        <v>6493</v>
      </c>
      <c r="M54" s="42">
        <v>2273</v>
      </c>
    </row>
    <row r="55" spans="1:13" ht="15" customHeight="1" x14ac:dyDescent="0.15">
      <c r="A55" s="45" t="s">
        <v>53</v>
      </c>
      <c r="B55" s="44">
        <f>SUM( C55:K55)</f>
        <v>893</v>
      </c>
      <c r="C55" s="43">
        <v>837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56</v>
      </c>
      <c r="L55" s="43">
        <v>837</v>
      </c>
      <c r="M55" s="42">
        <v>56</v>
      </c>
    </row>
    <row r="56" spans="1:13" ht="15" customHeight="1" x14ac:dyDescent="0.15">
      <c r="A56" s="45" t="s">
        <v>52</v>
      </c>
      <c r="B56" s="44">
        <f>SUM( C56:K56)</f>
        <v>7305</v>
      </c>
      <c r="C56" s="43">
        <v>4508</v>
      </c>
      <c r="D56" s="43">
        <v>0</v>
      </c>
      <c r="E56" s="43">
        <v>66</v>
      </c>
      <c r="F56" s="43">
        <v>516</v>
      </c>
      <c r="G56" s="43">
        <v>0</v>
      </c>
      <c r="H56" s="43">
        <v>0</v>
      </c>
      <c r="I56" s="43">
        <v>1010</v>
      </c>
      <c r="J56" s="43">
        <v>184</v>
      </c>
      <c r="K56" s="43">
        <v>1021</v>
      </c>
      <c r="L56" s="43">
        <v>4431</v>
      </c>
      <c r="M56" s="42">
        <v>2874</v>
      </c>
    </row>
    <row r="57" spans="1:13" ht="15" customHeight="1" x14ac:dyDescent="0.15">
      <c r="A57" s="45" t="s">
        <v>51</v>
      </c>
      <c r="B57" s="44">
        <f>SUM( C57:K57)</f>
        <v>1157</v>
      </c>
      <c r="C57" s="43">
        <v>1007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150</v>
      </c>
      <c r="K57" s="43">
        <v>0</v>
      </c>
      <c r="L57" s="43">
        <v>1157</v>
      </c>
      <c r="M57" s="42">
        <v>0</v>
      </c>
    </row>
    <row r="58" spans="1:13" ht="15" customHeight="1" x14ac:dyDescent="0.15">
      <c r="A58" s="53" t="s">
        <v>50</v>
      </c>
      <c r="B58" s="52">
        <f>SUM( C58:K58)</f>
        <v>1790</v>
      </c>
      <c r="C58" s="51">
        <v>105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1658</v>
      </c>
      <c r="J58" s="51">
        <v>27</v>
      </c>
      <c r="K58" s="51">
        <v>0</v>
      </c>
      <c r="L58" s="51">
        <v>105</v>
      </c>
      <c r="M58" s="50">
        <v>1685</v>
      </c>
    </row>
    <row r="59" spans="1:13" ht="15" customHeight="1" x14ac:dyDescent="0.15">
      <c r="A59" s="49" t="s">
        <v>49</v>
      </c>
      <c r="B59" s="48">
        <f>SUM( C59:K59)</f>
        <v>38874</v>
      </c>
      <c r="C59" s="47">
        <v>22813</v>
      </c>
      <c r="D59" s="47">
        <v>0</v>
      </c>
      <c r="E59" s="47">
        <v>81</v>
      </c>
      <c r="F59" s="47">
        <v>9704</v>
      </c>
      <c r="G59" s="47">
        <v>0</v>
      </c>
      <c r="H59" s="47">
        <v>1701</v>
      </c>
      <c r="I59" s="47">
        <v>2777</v>
      </c>
      <c r="J59" s="47">
        <v>507</v>
      </c>
      <c r="K59" s="47">
        <v>1291</v>
      </c>
      <c r="L59" s="47">
        <v>22225</v>
      </c>
      <c r="M59" s="46">
        <v>16649</v>
      </c>
    </row>
    <row r="60" spans="1:13" ht="15" customHeight="1" x14ac:dyDescent="0.15">
      <c r="A60" s="45"/>
      <c r="B60" s="44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2"/>
    </row>
    <row r="61" spans="1:13" ht="15" customHeight="1" x14ac:dyDescent="0.15">
      <c r="A61" s="53" t="s">
        <v>48</v>
      </c>
      <c r="B61" s="52">
        <f>SUM( C61:K61)</f>
        <v>27314</v>
      </c>
      <c r="C61" s="51">
        <v>11263</v>
      </c>
      <c r="D61" s="51">
        <v>0</v>
      </c>
      <c r="E61" s="51">
        <v>0</v>
      </c>
      <c r="F61" s="51">
        <v>9068</v>
      </c>
      <c r="G61" s="51">
        <v>171</v>
      </c>
      <c r="H61" s="51">
        <v>6394</v>
      </c>
      <c r="I61" s="51">
        <v>200</v>
      </c>
      <c r="J61" s="51">
        <v>12</v>
      </c>
      <c r="K61" s="51">
        <v>206</v>
      </c>
      <c r="L61" s="51">
        <v>9840</v>
      </c>
      <c r="M61" s="50">
        <v>17474</v>
      </c>
    </row>
    <row r="62" spans="1:13" ht="15" customHeight="1" x14ac:dyDescent="0.15">
      <c r="A62" s="49" t="s">
        <v>47</v>
      </c>
      <c r="B62" s="48">
        <f>SUM( C62:K62)</f>
        <v>27314</v>
      </c>
      <c r="C62" s="47">
        <v>11263</v>
      </c>
      <c r="D62" s="47">
        <v>0</v>
      </c>
      <c r="E62" s="47">
        <v>0</v>
      </c>
      <c r="F62" s="47">
        <v>9068</v>
      </c>
      <c r="G62" s="47">
        <v>171</v>
      </c>
      <c r="H62" s="47">
        <v>6394</v>
      </c>
      <c r="I62" s="47">
        <v>200</v>
      </c>
      <c r="J62" s="47">
        <v>12</v>
      </c>
      <c r="K62" s="47">
        <v>206</v>
      </c>
      <c r="L62" s="47">
        <v>9840</v>
      </c>
      <c r="M62" s="46">
        <v>17474</v>
      </c>
    </row>
    <row r="63" spans="1:13" ht="15" customHeight="1" x14ac:dyDescent="0.15">
      <c r="A63" s="45"/>
      <c r="B63" s="44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2"/>
    </row>
    <row r="64" spans="1:13" ht="15" customHeight="1" x14ac:dyDescent="0.15">
      <c r="A64" s="53" t="s">
        <v>46</v>
      </c>
      <c r="B64" s="52">
        <f>SUM( C64:K64)</f>
        <v>2664</v>
      </c>
      <c r="C64" s="51">
        <v>1156</v>
      </c>
      <c r="D64" s="51">
        <v>0</v>
      </c>
      <c r="E64" s="51">
        <v>0</v>
      </c>
      <c r="F64" s="51">
        <v>0</v>
      </c>
      <c r="G64" s="51">
        <v>46</v>
      </c>
      <c r="H64" s="51">
        <v>0</v>
      </c>
      <c r="I64" s="51">
        <v>196</v>
      </c>
      <c r="J64" s="51">
        <v>1266</v>
      </c>
      <c r="K64" s="51">
        <v>0</v>
      </c>
      <c r="L64" s="51">
        <v>593</v>
      </c>
      <c r="M64" s="50">
        <v>2071</v>
      </c>
    </row>
    <row r="65" spans="1:13" ht="15" customHeight="1" x14ac:dyDescent="0.15">
      <c r="A65" s="49" t="s">
        <v>45</v>
      </c>
      <c r="B65" s="48">
        <f>SUM( C65:K65)</f>
        <v>2664</v>
      </c>
      <c r="C65" s="47">
        <v>1156</v>
      </c>
      <c r="D65" s="47">
        <v>0</v>
      </c>
      <c r="E65" s="47">
        <v>0</v>
      </c>
      <c r="F65" s="47">
        <v>0</v>
      </c>
      <c r="G65" s="47">
        <v>46</v>
      </c>
      <c r="H65" s="47">
        <v>0</v>
      </c>
      <c r="I65" s="47">
        <v>196</v>
      </c>
      <c r="J65" s="47">
        <v>1266</v>
      </c>
      <c r="K65" s="47">
        <v>0</v>
      </c>
      <c r="L65" s="47">
        <v>593</v>
      </c>
      <c r="M65" s="46">
        <v>2071</v>
      </c>
    </row>
    <row r="66" spans="1:13" ht="15" customHeight="1" x14ac:dyDescent="0.15">
      <c r="A66" s="45"/>
      <c r="B66" s="44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2"/>
    </row>
    <row r="67" spans="1:13" ht="15" customHeight="1" x14ac:dyDescent="0.15">
      <c r="A67" s="45" t="s">
        <v>44</v>
      </c>
      <c r="B67" s="44">
        <f>SUM( C67:K67)</f>
        <v>341152</v>
      </c>
      <c r="C67" s="43">
        <v>154996</v>
      </c>
      <c r="D67" s="43">
        <v>1487</v>
      </c>
      <c r="E67" s="43">
        <v>2315</v>
      </c>
      <c r="F67" s="43">
        <v>49539</v>
      </c>
      <c r="G67" s="43">
        <v>20578</v>
      </c>
      <c r="H67" s="43">
        <v>63579</v>
      </c>
      <c r="I67" s="43">
        <v>15189</v>
      </c>
      <c r="J67" s="43">
        <v>26308</v>
      </c>
      <c r="K67" s="43">
        <v>7161</v>
      </c>
      <c r="L67" s="43">
        <v>147521</v>
      </c>
      <c r="M67" s="42">
        <v>193631</v>
      </c>
    </row>
    <row r="68" spans="1:13" ht="15" customHeight="1" x14ac:dyDescent="0.15">
      <c r="A68" s="45"/>
      <c r="B68" s="44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2"/>
    </row>
    <row r="69" spans="1:13" ht="15" customHeight="1" thickBot="1" x14ac:dyDescent="0.2">
      <c r="A69" s="41" t="s">
        <v>43</v>
      </c>
      <c r="B69" s="40">
        <f>SUM( C69:K69)</f>
        <v>2125252</v>
      </c>
      <c r="C69" s="39">
        <v>1206325</v>
      </c>
      <c r="D69" s="39">
        <v>18019</v>
      </c>
      <c r="E69" s="39">
        <v>11843</v>
      </c>
      <c r="F69" s="39">
        <v>304001</v>
      </c>
      <c r="G69" s="39">
        <v>70386</v>
      </c>
      <c r="H69" s="39">
        <v>203772</v>
      </c>
      <c r="I69" s="39">
        <v>109152</v>
      </c>
      <c r="J69" s="39">
        <v>96759</v>
      </c>
      <c r="K69" s="39">
        <v>104995</v>
      </c>
      <c r="L69" s="39">
        <v>1046323</v>
      </c>
      <c r="M69" s="38">
        <v>1078929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V14" sqref="V14"/>
    </sheetView>
  </sheetViews>
  <sheetFormatPr defaultColWidth="6.625" defaultRowHeight="15" customHeight="1" x14ac:dyDescent="0.15"/>
  <cols>
    <col min="1" max="1" width="9.25" style="1" customWidth="1"/>
    <col min="2" max="2" width="9.5" style="1" bestFit="1" customWidth="1"/>
    <col min="3" max="6" width="6.625" style="1"/>
    <col min="7" max="8" width="9.5" style="1" bestFit="1" customWidth="1"/>
    <col min="9" max="10" width="6.625" style="1"/>
    <col min="11" max="12" width="9.5" style="1" bestFit="1" customWidth="1"/>
    <col min="13" max="16384" width="6.625" style="1"/>
  </cols>
  <sheetData>
    <row r="1" spans="1:17" ht="18" customHeight="1" x14ac:dyDescent="0.2">
      <c r="A1" s="1" t="s">
        <v>42</v>
      </c>
      <c r="E1" s="37" t="s">
        <v>41</v>
      </c>
      <c r="I1" s="1" t="s">
        <v>40</v>
      </c>
    </row>
    <row r="2" spans="1:17" ht="15" customHeight="1" thickBot="1" x14ac:dyDescent="0.2">
      <c r="Q2" s="36" t="s">
        <v>39</v>
      </c>
    </row>
    <row r="3" spans="1:17" s="18" customFormat="1" ht="15" customHeight="1" x14ac:dyDescent="0.15">
      <c r="A3" s="35"/>
      <c r="B3" s="34"/>
      <c r="C3" s="32" t="s">
        <v>38</v>
      </c>
      <c r="D3" s="31"/>
      <c r="E3" s="31"/>
      <c r="F3" s="31"/>
      <c r="G3" s="31"/>
      <c r="H3" s="31"/>
      <c r="I3" s="31"/>
      <c r="J3" s="33"/>
      <c r="K3" s="32" t="s">
        <v>37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1206325</v>
      </c>
      <c r="C6" s="15">
        <f>SUM(D6:F6)</f>
        <v>793</v>
      </c>
      <c r="D6" s="15">
        <v>0</v>
      </c>
      <c r="E6" s="15">
        <v>144</v>
      </c>
      <c r="F6" s="15">
        <v>649</v>
      </c>
      <c r="G6" s="15">
        <f>SUM(H6:J6)</f>
        <v>1205532</v>
      </c>
      <c r="H6" s="15">
        <v>318755</v>
      </c>
      <c r="I6" s="15">
        <v>1875</v>
      </c>
      <c r="J6" s="15">
        <v>884902</v>
      </c>
      <c r="K6" s="15">
        <v>947054</v>
      </c>
      <c r="L6" s="15">
        <f>SUM(M6:Q6)</f>
        <v>259271</v>
      </c>
      <c r="M6" s="15">
        <v>398</v>
      </c>
      <c r="N6" s="15">
        <v>70809</v>
      </c>
      <c r="O6" s="15">
        <v>179816</v>
      </c>
      <c r="P6" s="15">
        <v>353</v>
      </c>
      <c r="Q6" s="14">
        <v>7895</v>
      </c>
    </row>
    <row r="7" spans="1:17" ht="15" customHeight="1" x14ac:dyDescent="0.15">
      <c r="A7" s="13" t="s">
        <v>10</v>
      </c>
      <c r="B7" s="12">
        <f>+C7+G7</f>
        <v>18019</v>
      </c>
      <c r="C7" s="11">
        <f>SUM(D7:F7)</f>
        <v>217</v>
      </c>
      <c r="D7" s="11">
        <v>0</v>
      </c>
      <c r="E7" s="11">
        <v>217</v>
      </c>
      <c r="F7" s="11">
        <v>0</v>
      </c>
      <c r="G7" s="11">
        <f>SUM(H7:J7)</f>
        <v>17802</v>
      </c>
      <c r="H7" s="11">
        <v>3921</v>
      </c>
      <c r="I7" s="11">
        <v>481</v>
      </c>
      <c r="J7" s="11">
        <v>13400</v>
      </c>
      <c r="K7" s="11">
        <v>13845</v>
      </c>
      <c r="L7" s="11">
        <f>SUM(M7:Q7)</f>
        <v>4174</v>
      </c>
      <c r="M7" s="11">
        <v>0</v>
      </c>
      <c r="N7" s="11">
        <v>973</v>
      </c>
      <c r="O7" s="11">
        <v>3201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11843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11843</v>
      </c>
      <c r="H8" s="11">
        <v>5496</v>
      </c>
      <c r="I8" s="11">
        <v>2654</v>
      </c>
      <c r="J8" s="11">
        <v>3693</v>
      </c>
      <c r="K8" s="11">
        <v>2145</v>
      </c>
      <c r="L8" s="11">
        <f>SUM(M8:Q8)</f>
        <v>9698</v>
      </c>
      <c r="M8" s="11">
        <v>0</v>
      </c>
      <c r="N8" s="11">
        <v>0</v>
      </c>
      <c r="O8" s="11">
        <v>9541</v>
      </c>
      <c r="P8" s="11">
        <v>0</v>
      </c>
      <c r="Q8" s="10">
        <v>157</v>
      </c>
    </row>
    <row r="9" spans="1:17" ht="15" customHeight="1" x14ac:dyDescent="0.15">
      <c r="A9" s="13" t="s">
        <v>8</v>
      </c>
      <c r="B9" s="12">
        <f>+C9+G9</f>
        <v>304001</v>
      </c>
      <c r="C9" s="11">
        <f>SUM(D9:F9)</f>
        <v>2028</v>
      </c>
      <c r="D9" s="11">
        <v>0</v>
      </c>
      <c r="E9" s="11">
        <v>0</v>
      </c>
      <c r="F9" s="11">
        <v>2028</v>
      </c>
      <c r="G9" s="11">
        <f>SUM(H9:J9)</f>
        <v>301973</v>
      </c>
      <c r="H9" s="11">
        <v>297284</v>
      </c>
      <c r="I9" s="11">
        <v>191</v>
      </c>
      <c r="J9" s="11">
        <v>4498</v>
      </c>
      <c r="K9" s="11">
        <v>9044</v>
      </c>
      <c r="L9" s="11">
        <f>SUM(M9:Q9)</f>
        <v>294957</v>
      </c>
      <c r="M9" s="11">
        <v>0</v>
      </c>
      <c r="N9" s="11">
        <v>2792</v>
      </c>
      <c r="O9" s="11">
        <v>291254</v>
      </c>
      <c r="P9" s="11">
        <v>94</v>
      </c>
      <c r="Q9" s="10">
        <v>817</v>
      </c>
    </row>
    <row r="10" spans="1:17" ht="15" customHeight="1" x14ac:dyDescent="0.15">
      <c r="A10" s="13" t="s">
        <v>7</v>
      </c>
      <c r="B10" s="12">
        <f>+C10+G10</f>
        <v>70386</v>
      </c>
      <c r="C10" s="11">
        <f>SUM(D10:F10)</f>
        <v>502</v>
      </c>
      <c r="D10" s="11">
        <v>0</v>
      </c>
      <c r="E10" s="11">
        <v>0</v>
      </c>
      <c r="F10" s="11">
        <v>502</v>
      </c>
      <c r="G10" s="11">
        <f>SUM(H10:J10)</f>
        <v>69884</v>
      </c>
      <c r="H10" s="11">
        <v>67671</v>
      </c>
      <c r="I10" s="11">
        <v>90</v>
      </c>
      <c r="J10" s="11">
        <v>2123</v>
      </c>
      <c r="K10" s="11">
        <v>1044</v>
      </c>
      <c r="L10" s="11">
        <f>SUM(M10:Q10)</f>
        <v>69342</v>
      </c>
      <c r="M10" s="11">
        <v>47</v>
      </c>
      <c r="N10" s="11">
        <v>10321</v>
      </c>
      <c r="O10" s="11">
        <v>58327</v>
      </c>
      <c r="P10" s="11">
        <v>0</v>
      </c>
      <c r="Q10" s="10">
        <v>647</v>
      </c>
    </row>
    <row r="11" spans="1:17" ht="15" customHeight="1" x14ac:dyDescent="0.15">
      <c r="A11" s="13" t="s">
        <v>6</v>
      </c>
      <c r="B11" s="12">
        <f>+C11+G11</f>
        <v>203772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203772</v>
      </c>
      <c r="H11" s="11">
        <v>199638</v>
      </c>
      <c r="I11" s="11">
        <v>1179</v>
      </c>
      <c r="J11" s="11">
        <v>2955</v>
      </c>
      <c r="K11" s="11">
        <v>6979</v>
      </c>
      <c r="L11" s="11">
        <f>SUM(M11:Q11)</f>
        <v>196793</v>
      </c>
      <c r="M11" s="11">
        <v>0</v>
      </c>
      <c r="N11" s="11">
        <v>1289</v>
      </c>
      <c r="O11" s="11">
        <v>195368</v>
      </c>
      <c r="P11" s="11">
        <v>0</v>
      </c>
      <c r="Q11" s="10">
        <v>136</v>
      </c>
    </row>
    <row r="12" spans="1:17" ht="15" customHeight="1" x14ac:dyDescent="0.15">
      <c r="A12" s="13" t="s">
        <v>5</v>
      </c>
      <c r="B12" s="12">
        <f>+C12+G12</f>
        <v>109152</v>
      </c>
      <c r="C12" s="11">
        <f>SUM(D12:F12)</f>
        <v>2728</v>
      </c>
      <c r="D12" s="11">
        <v>0</v>
      </c>
      <c r="E12" s="11">
        <v>114</v>
      </c>
      <c r="F12" s="11">
        <v>2614</v>
      </c>
      <c r="G12" s="11">
        <f>SUM(H12:J12)</f>
        <v>106424</v>
      </c>
      <c r="H12" s="11">
        <v>72262</v>
      </c>
      <c r="I12" s="11">
        <v>23702</v>
      </c>
      <c r="J12" s="11">
        <v>10460</v>
      </c>
      <c r="K12" s="11">
        <v>22016</v>
      </c>
      <c r="L12" s="11">
        <f>SUM(M12:Q12)</f>
        <v>87136</v>
      </c>
      <c r="M12" s="11">
        <v>349</v>
      </c>
      <c r="N12" s="11">
        <v>7039</v>
      </c>
      <c r="O12" s="11">
        <v>79303</v>
      </c>
      <c r="P12" s="11">
        <v>0</v>
      </c>
      <c r="Q12" s="10">
        <v>445</v>
      </c>
    </row>
    <row r="13" spans="1:17" ht="15" customHeight="1" x14ac:dyDescent="0.15">
      <c r="A13" s="13" t="s">
        <v>4</v>
      </c>
      <c r="B13" s="12">
        <f>+C13+G13</f>
        <v>96759</v>
      </c>
      <c r="C13" s="11">
        <f>SUM(D13:F13)</f>
        <v>41434</v>
      </c>
      <c r="D13" s="11">
        <v>6022</v>
      </c>
      <c r="E13" s="11">
        <v>8009</v>
      </c>
      <c r="F13" s="11">
        <v>27403</v>
      </c>
      <c r="G13" s="11">
        <f>SUM(H13:J13)</f>
        <v>55325</v>
      </c>
      <c r="H13" s="11">
        <v>22264</v>
      </c>
      <c r="I13" s="11">
        <v>27500</v>
      </c>
      <c r="J13" s="11">
        <v>5561</v>
      </c>
      <c r="K13" s="11">
        <v>33361</v>
      </c>
      <c r="L13" s="11">
        <f>SUM(M13:Q13)</f>
        <v>63398</v>
      </c>
      <c r="M13" s="11">
        <v>685</v>
      </c>
      <c r="N13" s="11">
        <v>17466</v>
      </c>
      <c r="O13" s="11">
        <v>44193</v>
      </c>
      <c r="P13" s="11">
        <v>0</v>
      </c>
      <c r="Q13" s="10">
        <v>1054</v>
      </c>
    </row>
    <row r="14" spans="1:17" ht="15" customHeight="1" x14ac:dyDescent="0.15">
      <c r="A14" s="13" t="s">
        <v>3</v>
      </c>
      <c r="B14" s="12">
        <f>+C14+G14</f>
        <v>104995</v>
      </c>
      <c r="C14" s="11">
        <f>SUM(D14:F14)</f>
        <v>31720</v>
      </c>
      <c r="D14" s="11">
        <v>222</v>
      </c>
      <c r="E14" s="11">
        <v>21656</v>
      </c>
      <c r="F14" s="11">
        <v>9842</v>
      </c>
      <c r="G14" s="11">
        <f>SUM(H14:J14)</f>
        <v>73275</v>
      </c>
      <c r="H14" s="11">
        <v>54415</v>
      </c>
      <c r="I14" s="11">
        <v>9781</v>
      </c>
      <c r="J14" s="11">
        <v>9079</v>
      </c>
      <c r="K14" s="11">
        <v>10835</v>
      </c>
      <c r="L14" s="11">
        <f>SUM(M14:Q14)</f>
        <v>94160</v>
      </c>
      <c r="M14" s="11">
        <v>0</v>
      </c>
      <c r="N14" s="11">
        <v>5811</v>
      </c>
      <c r="O14" s="11">
        <v>86866</v>
      </c>
      <c r="P14" s="11">
        <v>0</v>
      </c>
      <c r="Q14" s="10">
        <v>1483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1224344</v>
      </c>
      <c r="C16" s="11">
        <f>SUM(D16:F16)</f>
        <v>1010</v>
      </c>
      <c r="D16" s="11">
        <f>SUM(D6:D7)</f>
        <v>0</v>
      </c>
      <c r="E16" s="11">
        <f>SUM(E6:E7)</f>
        <v>361</v>
      </c>
      <c r="F16" s="11">
        <f>SUM(F6:F7)</f>
        <v>649</v>
      </c>
      <c r="G16" s="11">
        <f>SUM(H16:J16)</f>
        <v>1223334</v>
      </c>
      <c r="H16" s="11">
        <f>SUM(H6:H7)</f>
        <v>322676</v>
      </c>
      <c r="I16" s="11">
        <f>SUM(I6:I7)</f>
        <v>2356</v>
      </c>
      <c r="J16" s="11">
        <f>SUM(J6:J7)</f>
        <v>898302</v>
      </c>
      <c r="K16" s="11">
        <f>SUM(K6:K7)</f>
        <v>960899</v>
      </c>
      <c r="L16" s="11">
        <f>SUM(M16:Q16)</f>
        <v>263445</v>
      </c>
      <c r="M16" s="11">
        <f>SUM(M6:M7)</f>
        <v>398</v>
      </c>
      <c r="N16" s="11">
        <f>SUM(N6:N7)</f>
        <v>71782</v>
      </c>
      <c r="O16" s="11">
        <f>SUM(O6:O7)</f>
        <v>183017</v>
      </c>
      <c r="P16" s="11">
        <f>SUM(P6:P7)</f>
        <v>353</v>
      </c>
      <c r="Q16" s="10">
        <f>SUM(Q6:Q7)</f>
        <v>7895</v>
      </c>
    </row>
    <row r="17" spans="1:17" ht="15" customHeight="1" x14ac:dyDescent="0.15">
      <c r="A17" s="13" t="s">
        <v>1</v>
      </c>
      <c r="B17" s="12">
        <f>+C17+G17</f>
        <v>900908</v>
      </c>
      <c r="C17" s="11">
        <f>SUM(D17:F17)</f>
        <v>78412</v>
      </c>
      <c r="D17" s="11">
        <f>SUM(D8:D14)</f>
        <v>6244</v>
      </c>
      <c r="E17" s="11">
        <f>SUM(E8:E14)</f>
        <v>29779</v>
      </c>
      <c r="F17" s="11">
        <f>SUM(F8:F14)</f>
        <v>42389</v>
      </c>
      <c r="G17" s="11">
        <f>SUM(H17:J17)</f>
        <v>822496</v>
      </c>
      <c r="H17" s="11">
        <f>SUM(H8:H14)</f>
        <v>719030</v>
      </c>
      <c r="I17" s="11">
        <f>SUM(I8:I14)</f>
        <v>65097</v>
      </c>
      <c r="J17" s="11">
        <f>SUM(J8:J14)</f>
        <v>38369</v>
      </c>
      <c r="K17" s="11">
        <f>SUM(K8:K14)</f>
        <v>85424</v>
      </c>
      <c r="L17" s="11">
        <f>SUM(M17:Q17)</f>
        <v>815484</v>
      </c>
      <c r="M17" s="11">
        <f>SUM(M8:M14)</f>
        <v>1081</v>
      </c>
      <c r="N17" s="11">
        <f>SUM(N8:N14)</f>
        <v>44718</v>
      </c>
      <c r="O17" s="11">
        <f>SUM(O8:O14)</f>
        <v>764852</v>
      </c>
      <c r="P17" s="11">
        <f>SUM(P8:P14)</f>
        <v>94</v>
      </c>
      <c r="Q17" s="10">
        <f>SUM(Q8:Q14)</f>
        <v>4739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2125252</v>
      </c>
      <c r="C19" s="4">
        <f>SUM(D19:F19)</f>
        <v>79422</v>
      </c>
      <c r="D19" s="3">
        <f>SUM(D16:D17)</f>
        <v>6244</v>
      </c>
      <c r="E19" s="3">
        <f>SUM(E16:E17)</f>
        <v>30140</v>
      </c>
      <c r="F19" s="3">
        <f>SUM(F16:F17)</f>
        <v>43038</v>
      </c>
      <c r="G19" s="4">
        <f>SUM(H19:J19)</f>
        <v>2045830</v>
      </c>
      <c r="H19" s="3">
        <f>SUM(H16:H17)</f>
        <v>1041706</v>
      </c>
      <c r="I19" s="3">
        <f>SUM(I16:I17)</f>
        <v>67453</v>
      </c>
      <c r="J19" s="3">
        <f>SUM(J16:J17)</f>
        <v>936671</v>
      </c>
      <c r="K19" s="4">
        <f>SUM(K16:K17)</f>
        <v>1046323</v>
      </c>
      <c r="L19" s="3">
        <f>SUM(M19:Q19)</f>
        <v>1078929</v>
      </c>
      <c r="M19" s="3">
        <f>SUM(M16:M17)</f>
        <v>1479</v>
      </c>
      <c r="N19" s="3">
        <f>SUM(N16:N17)</f>
        <v>116500</v>
      </c>
      <c r="O19" s="3">
        <f>SUM(O16:O17)</f>
        <v>947869</v>
      </c>
      <c r="P19" s="3">
        <f>SUM(P16:P17)</f>
        <v>447</v>
      </c>
      <c r="Q19" s="2">
        <f>SUM(Q16:Q17)</f>
        <v>12634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T12" sqref="T12"/>
    </sheetView>
  </sheetViews>
  <sheetFormatPr defaultColWidth="6.625" defaultRowHeight="15" customHeight="1" x14ac:dyDescent="0.15"/>
  <cols>
    <col min="1" max="1" width="9.25" style="1" customWidth="1"/>
    <col min="2" max="2" width="10.5" style="1" bestFit="1" customWidth="1"/>
    <col min="3" max="3" width="9.5" style="1" bestFit="1" customWidth="1"/>
    <col min="4" max="5" width="6.625" style="1"/>
    <col min="6" max="6" width="9.5" style="1" bestFit="1" customWidth="1"/>
    <col min="7" max="8" width="10.5" style="1" bestFit="1" customWidth="1"/>
    <col min="9" max="9" width="14.5" style="1" bestFit="1" customWidth="1"/>
    <col min="10" max="12" width="10.5" style="1" bestFit="1" customWidth="1"/>
    <col min="13" max="13" width="6.625" style="1"/>
    <col min="14" max="14" width="9.5" style="1" bestFit="1" customWidth="1"/>
    <col min="15" max="15" width="10.5" style="1" bestFit="1" customWidth="1"/>
    <col min="16" max="16384" width="6.625" style="1"/>
  </cols>
  <sheetData>
    <row r="1" spans="1:17" ht="18" customHeight="1" x14ac:dyDescent="0.2">
      <c r="A1" s="1" t="s">
        <v>35</v>
      </c>
      <c r="E1" s="37" t="s">
        <v>34</v>
      </c>
      <c r="I1" s="1" t="s">
        <v>33</v>
      </c>
    </row>
    <row r="2" spans="1:17" ht="15" customHeight="1" thickBot="1" x14ac:dyDescent="0.2">
      <c r="Q2" s="36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22369853</v>
      </c>
      <c r="C6" s="15">
        <f>SUM(D6:F6)</f>
        <v>21299</v>
      </c>
      <c r="D6" s="15">
        <v>0</v>
      </c>
      <c r="E6" s="15">
        <v>3200</v>
      </c>
      <c r="F6" s="15">
        <v>18099</v>
      </c>
      <c r="G6" s="15">
        <f>SUM(H6:J6)</f>
        <v>22348554</v>
      </c>
      <c r="H6" s="15">
        <v>5053578</v>
      </c>
      <c r="I6" s="15">
        <v>34780</v>
      </c>
      <c r="J6" s="15">
        <v>17260196</v>
      </c>
      <c r="K6" s="15">
        <v>16526235</v>
      </c>
      <c r="L6" s="15">
        <f>SUM(M6:Q6)</f>
        <v>5843618</v>
      </c>
      <c r="M6" s="15">
        <v>12690</v>
      </c>
      <c r="N6" s="15">
        <v>1522888</v>
      </c>
      <c r="O6" s="15">
        <v>4231580</v>
      </c>
      <c r="P6" s="15">
        <v>7650</v>
      </c>
      <c r="Q6" s="14">
        <v>68810</v>
      </c>
    </row>
    <row r="7" spans="1:17" ht="15" customHeight="1" x14ac:dyDescent="0.15">
      <c r="A7" s="13" t="s">
        <v>10</v>
      </c>
      <c r="B7" s="12">
        <f>+C7+G7</f>
        <v>341841</v>
      </c>
      <c r="C7" s="11">
        <f>SUM(D7:F7)</f>
        <v>6700</v>
      </c>
      <c r="D7" s="11">
        <v>0</v>
      </c>
      <c r="E7" s="11">
        <v>6700</v>
      </c>
      <c r="F7" s="11">
        <v>0</v>
      </c>
      <c r="G7" s="11">
        <f>SUM(H7:J7)</f>
        <v>335141</v>
      </c>
      <c r="H7" s="11">
        <v>80660</v>
      </c>
      <c r="I7" s="11">
        <v>11000</v>
      </c>
      <c r="J7" s="11">
        <v>243481</v>
      </c>
      <c r="K7" s="11">
        <v>247629</v>
      </c>
      <c r="L7" s="11">
        <f>SUM(M7:Q7)</f>
        <v>94212</v>
      </c>
      <c r="M7" s="11">
        <v>0</v>
      </c>
      <c r="N7" s="11">
        <v>20000</v>
      </c>
      <c r="O7" s="11">
        <v>74212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102176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102176</v>
      </c>
      <c r="H8" s="11">
        <v>35160</v>
      </c>
      <c r="I8" s="11">
        <v>26460</v>
      </c>
      <c r="J8" s="11">
        <v>40556</v>
      </c>
      <c r="K8" s="11">
        <v>21545</v>
      </c>
      <c r="L8" s="11">
        <f>SUM(M8:Q8)</f>
        <v>80631</v>
      </c>
      <c r="M8" s="11">
        <v>0</v>
      </c>
      <c r="N8" s="11">
        <v>0</v>
      </c>
      <c r="O8" s="11">
        <v>79891</v>
      </c>
      <c r="P8" s="11">
        <v>0</v>
      </c>
      <c r="Q8" s="10">
        <v>740</v>
      </c>
    </row>
    <row r="9" spans="1:17" ht="15" customHeight="1" x14ac:dyDescent="0.15">
      <c r="A9" s="13" t="s">
        <v>8</v>
      </c>
      <c r="B9" s="12">
        <f>+C9+G9</f>
        <v>5799634</v>
      </c>
      <c r="C9" s="11">
        <f>SUM(D9:F9)</f>
        <v>6847</v>
      </c>
      <c r="D9" s="11">
        <v>0</v>
      </c>
      <c r="E9" s="11">
        <v>0</v>
      </c>
      <c r="F9" s="11">
        <v>6847</v>
      </c>
      <c r="G9" s="11">
        <f>SUM(H9:J9)</f>
        <v>5792787</v>
      </c>
      <c r="H9" s="11">
        <v>5728389</v>
      </c>
      <c r="I9" s="11">
        <v>6000</v>
      </c>
      <c r="J9" s="11">
        <v>58398</v>
      </c>
      <c r="K9" s="11">
        <v>130093</v>
      </c>
      <c r="L9" s="11">
        <f>SUM(M9:Q9)</f>
        <v>5669541</v>
      </c>
      <c r="M9" s="11">
        <v>0</v>
      </c>
      <c r="N9" s="11">
        <v>65905</v>
      </c>
      <c r="O9" s="11">
        <v>5592986</v>
      </c>
      <c r="P9" s="11">
        <v>3050</v>
      </c>
      <c r="Q9" s="10">
        <v>7600</v>
      </c>
    </row>
    <row r="10" spans="1:17" ht="15" customHeight="1" x14ac:dyDescent="0.15">
      <c r="A10" s="13" t="s">
        <v>7</v>
      </c>
      <c r="B10" s="12">
        <f>+C10+G10</f>
        <v>1244453</v>
      </c>
      <c r="C10" s="11">
        <f>SUM(D10:F10)</f>
        <v>22970</v>
      </c>
      <c r="D10" s="11">
        <v>0</v>
      </c>
      <c r="E10" s="11">
        <v>0</v>
      </c>
      <c r="F10" s="11">
        <v>22970</v>
      </c>
      <c r="G10" s="11">
        <f>SUM(H10:J10)</f>
        <v>1221483</v>
      </c>
      <c r="H10" s="11">
        <v>1178716</v>
      </c>
      <c r="I10" s="11">
        <v>1000</v>
      </c>
      <c r="J10" s="11">
        <v>41767</v>
      </c>
      <c r="K10" s="11">
        <v>23480</v>
      </c>
      <c r="L10" s="11">
        <f>SUM(M10:Q10)</f>
        <v>1220973</v>
      </c>
      <c r="M10" s="11">
        <v>300</v>
      </c>
      <c r="N10" s="11">
        <v>438000</v>
      </c>
      <c r="O10" s="11">
        <v>779453</v>
      </c>
      <c r="P10" s="11">
        <v>0</v>
      </c>
      <c r="Q10" s="10">
        <v>3220</v>
      </c>
    </row>
    <row r="11" spans="1:17" ht="15" customHeight="1" x14ac:dyDescent="0.15">
      <c r="A11" s="13" t="s">
        <v>6</v>
      </c>
      <c r="B11" s="12">
        <f>+C11+G11</f>
        <v>2867491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2867491</v>
      </c>
      <c r="H11" s="11">
        <v>2809181</v>
      </c>
      <c r="I11" s="11">
        <v>13185</v>
      </c>
      <c r="J11" s="11">
        <v>45125</v>
      </c>
      <c r="K11" s="11">
        <v>144852</v>
      </c>
      <c r="L11" s="11">
        <f>SUM(M11:Q11)</f>
        <v>2722639</v>
      </c>
      <c r="M11" s="11">
        <v>0</v>
      </c>
      <c r="N11" s="11">
        <v>34000</v>
      </c>
      <c r="O11" s="11">
        <v>2687889</v>
      </c>
      <c r="P11" s="11">
        <v>0</v>
      </c>
      <c r="Q11" s="10">
        <v>750</v>
      </c>
    </row>
    <row r="12" spans="1:17" ht="15" customHeight="1" x14ac:dyDescent="0.15">
      <c r="A12" s="13" t="s">
        <v>5</v>
      </c>
      <c r="B12" s="12">
        <f>+C12+G12</f>
        <v>2337269</v>
      </c>
      <c r="C12" s="11">
        <f>SUM(D12:F12)</f>
        <v>86360</v>
      </c>
      <c r="D12" s="11">
        <v>0</v>
      </c>
      <c r="E12" s="11">
        <v>4800</v>
      </c>
      <c r="F12" s="11">
        <v>81560</v>
      </c>
      <c r="G12" s="11">
        <f>SUM(H12:J12)</f>
        <v>2250909</v>
      </c>
      <c r="H12" s="11">
        <v>1628622</v>
      </c>
      <c r="I12" s="11">
        <v>331730</v>
      </c>
      <c r="J12" s="11">
        <v>290557</v>
      </c>
      <c r="K12" s="11">
        <v>443639</v>
      </c>
      <c r="L12" s="11">
        <f>SUM(M12:Q12)</f>
        <v>1893630</v>
      </c>
      <c r="M12" s="11">
        <v>4000</v>
      </c>
      <c r="N12" s="11">
        <v>183600</v>
      </c>
      <c r="O12" s="11">
        <v>1703492</v>
      </c>
      <c r="P12" s="11">
        <v>0</v>
      </c>
      <c r="Q12" s="10">
        <v>2538</v>
      </c>
    </row>
    <row r="13" spans="1:17" ht="15" customHeight="1" x14ac:dyDescent="0.15">
      <c r="A13" s="13" t="s">
        <v>4</v>
      </c>
      <c r="B13" s="12">
        <f>+C13+G13</f>
        <v>2515241</v>
      </c>
      <c r="C13" s="11">
        <f>SUM(D13:F13)</f>
        <v>1293258</v>
      </c>
      <c r="D13" s="11">
        <v>181107</v>
      </c>
      <c r="E13" s="11">
        <v>401820</v>
      </c>
      <c r="F13" s="11">
        <v>710331</v>
      </c>
      <c r="G13" s="11">
        <f>SUM(H13:J13)</f>
        <v>1221983</v>
      </c>
      <c r="H13" s="11">
        <v>410279</v>
      </c>
      <c r="I13" s="11">
        <v>688644</v>
      </c>
      <c r="J13" s="11">
        <v>123060</v>
      </c>
      <c r="K13" s="11">
        <v>700966</v>
      </c>
      <c r="L13" s="11">
        <f>SUM(M13:Q13)</f>
        <v>1814275</v>
      </c>
      <c r="M13" s="11">
        <v>16500</v>
      </c>
      <c r="N13" s="11">
        <v>568164</v>
      </c>
      <c r="O13" s="11">
        <v>1208104</v>
      </c>
      <c r="P13" s="11">
        <v>0</v>
      </c>
      <c r="Q13" s="10">
        <v>21507</v>
      </c>
    </row>
    <row r="14" spans="1:17" ht="15" customHeight="1" x14ac:dyDescent="0.15">
      <c r="A14" s="13" t="s">
        <v>3</v>
      </c>
      <c r="B14" s="12">
        <f>+C14+G14</f>
        <v>1842472</v>
      </c>
      <c r="C14" s="11">
        <f>SUM(D14:F14)</f>
        <v>612906</v>
      </c>
      <c r="D14" s="11">
        <v>13000</v>
      </c>
      <c r="E14" s="11">
        <v>218050</v>
      </c>
      <c r="F14" s="11">
        <v>381856</v>
      </c>
      <c r="G14" s="11">
        <f>SUM(H14:J14)</f>
        <v>1229566</v>
      </c>
      <c r="H14" s="11">
        <v>960649</v>
      </c>
      <c r="I14" s="11">
        <v>179476</v>
      </c>
      <c r="J14" s="11">
        <v>89441</v>
      </c>
      <c r="K14" s="11">
        <v>173262</v>
      </c>
      <c r="L14" s="11">
        <f>SUM(M14:Q14)</f>
        <v>1669210</v>
      </c>
      <c r="M14" s="11">
        <v>0</v>
      </c>
      <c r="N14" s="11">
        <v>214450</v>
      </c>
      <c r="O14" s="11">
        <v>1444993</v>
      </c>
      <c r="P14" s="11">
        <v>0</v>
      </c>
      <c r="Q14" s="10">
        <v>9767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22711694</v>
      </c>
      <c r="C16" s="11">
        <f>SUM(D16:F16)</f>
        <v>27999</v>
      </c>
      <c r="D16" s="11">
        <f>SUM(D6:D7)</f>
        <v>0</v>
      </c>
      <c r="E16" s="11">
        <f>SUM(E6:E7)</f>
        <v>9900</v>
      </c>
      <c r="F16" s="11">
        <f>SUM(F6:F7)</f>
        <v>18099</v>
      </c>
      <c r="G16" s="11">
        <f>SUM(H16:J16)</f>
        <v>22683695</v>
      </c>
      <c r="H16" s="11">
        <f>SUM(H6:H7)</f>
        <v>5134238</v>
      </c>
      <c r="I16" s="11">
        <f>SUM(I6:I7)</f>
        <v>45780</v>
      </c>
      <c r="J16" s="11">
        <f>SUM(J6:J7)</f>
        <v>17503677</v>
      </c>
      <c r="K16" s="11">
        <f>SUM(K6:K7)</f>
        <v>16773864</v>
      </c>
      <c r="L16" s="11">
        <f>SUM(M16:Q16)</f>
        <v>5937830</v>
      </c>
      <c r="M16" s="11">
        <f>SUM(M6:M7)</f>
        <v>12690</v>
      </c>
      <c r="N16" s="11">
        <f>SUM(N6:N7)</f>
        <v>1542888</v>
      </c>
      <c r="O16" s="11">
        <f>SUM(O6:O7)</f>
        <v>4305792</v>
      </c>
      <c r="P16" s="11">
        <f>SUM(P6:P7)</f>
        <v>7650</v>
      </c>
      <c r="Q16" s="10">
        <f>SUM(Q6:Q7)</f>
        <v>68810</v>
      </c>
    </row>
    <row r="17" spans="1:17" ht="15" customHeight="1" x14ac:dyDescent="0.15">
      <c r="A17" s="13" t="s">
        <v>1</v>
      </c>
      <c r="B17" s="12">
        <f>+C17+G17</f>
        <v>16708736</v>
      </c>
      <c r="C17" s="11">
        <f>SUM(D17:F17)</f>
        <v>2022341</v>
      </c>
      <c r="D17" s="11">
        <f>SUM(D8:D14)</f>
        <v>194107</v>
      </c>
      <c r="E17" s="11">
        <f>SUM(E8:E14)</f>
        <v>624670</v>
      </c>
      <c r="F17" s="11">
        <f>SUM(F8:F14)</f>
        <v>1203564</v>
      </c>
      <c r="G17" s="11">
        <f>SUM(H17:J17)</f>
        <v>14686395</v>
      </c>
      <c r="H17" s="11">
        <f>SUM(H8:H14)</f>
        <v>12750996</v>
      </c>
      <c r="I17" s="11">
        <f>SUM(I8:I14)</f>
        <v>1246495</v>
      </c>
      <c r="J17" s="11">
        <f>SUM(J8:J14)</f>
        <v>688904</v>
      </c>
      <c r="K17" s="11">
        <f>SUM(K8:K14)</f>
        <v>1637837</v>
      </c>
      <c r="L17" s="11">
        <f>SUM(M17:Q17)</f>
        <v>15070899</v>
      </c>
      <c r="M17" s="11">
        <f>SUM(M8:M14)</f>
        <v>20800</v>
      </c>
      <c r="N17" s="11">
        <f>SUM(N8:N14)</f>
        <v>1504119</v>
      </c>
      <c r="O17" s="11">
        <f>SUM(O8:O14)</f>
        <v>13496808</v>
      </c>
      <c r="P17" s="11">
        <f>SUM(P8:P14)</f>
        <v>3050</v>
      </c>
      <c r="Q17" s="10">
        <f>SUM(Q8:Q14)</f>
        <v>46122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39420430</v>
      </c>
      <c r="C19" s="4">
        <f>SUM(D19:F19)</f>
        <v>2050340</v>
      </c>
      <c r="D19" s="3">
        <f>SUM(D16:D17)</f>
        <v>194107</v>
      </c>
      <c r="E19" s="3">
        <f>SUM(E16:E17)</f>
        <v>634570</v>
      </c>
      <c r="F19" s="3">
        <f>SUM(F16:F17)</f>
        <v>1221663</v>
      </c>
      <c r="G19" s="4">
        <f>SUM(H19:J19)</f>
        <v>37370090</v>
      </c>
      <c r="H19" s="3">
        <f>SUM(H16:H17)</f>
        <v>17885234</v>
      </c>
      <c r="I19" s="3">
        <f>SUM(I16:I17)</f>
        <v>1292275</v>
      </c>
      <c r="J19" s="3">
        <f>SUM(J16:J17)</f>
        <v>18192581</v>
      </c>
      <c r="K19" s="4">
        <f>SUM(K16:K17)</f>
        <v>18411701</v>
      </c>
      <c r="L19" s="3">
        <f>SUM(M19:Q19)</f>
        <v>21008729</v>
      </c>
      <c r="M19" s="3">
        <f>SUM(M16:M17)</f>
        <v>33490</v>
      </c>
      <c r="N19" s="3">
        <f>SUM(N16:N17)</f>
        <v>3047007</v>
      </c>
      <c r="O19" s="3">
        <f>SUM(O16:O17)</f>
        <v>17802600</v>
      </c>
      <c r="P19" s="3">
        <f>SUM(P16:P17)</f>
        <v>10700</v>
      </c>
      <c r="Q19" s="2">
        <f>SUM(Q16:Q17)</f>
        <v>114932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2019-12-27T04:40:24Z</dcterms:modified>
</cp:coreProperties>
</file>