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H56" i="6"/>
  <c r="B57" i="6"/>
  <c r="H57" i="6"/>
  <c r="B58" i="6"/>
  <c r="H58" i="6"/>
  <c r="B59" i="6"/>
  <c r="H59" i="6"/>
  <c r="B60" i="6"/>
  <c r="H60" i="6"/>
  <c r="B62" i="6"/>
  <c r="H62" i="6"/>
  <c r="B63" i="6"/>
  <c r="H63" i="6"/>
  <c r="B65" i="6"/>
  <c r="H65" i="6"/>
  <c r="B66" i="6"/>
  <c r="H66" i="6"/>
  <c r="B68" i="6"/>
  <c r="H68" i="6"/>
  <c r="B70" i="6"/>
  <c r="H70" i="6"/>
  <c r="D5" i="5"/>
  <c r="C5" i="5" s="1"/>
  <c r="H5" i="5"/>
  <c r="M5" i="5"/>
  <c r="M9" i="5" s="1"/>
  <c r="D6" i="5"/>
  <c r="D9" i="5" s="1"/>
  <c r="H6" i="5"/>
  <c r="M6" i="5"/>
  <c r="D7" i="5"/>
  <c r="C7" i="5" s="1"/>
  <c r="H7" i="5"/>
  <c r="M7" i="5"/>
  <c r="D8" i="5"/>
  <c r="C8" i="5" s="1"/>
  <c r="H8" i="5"/>
  <c r="M8" i="5"/>
  <c r="E9" i="5"/>
  <c r="F9" i="5"/>
  <c r="G9" i="5"/>
  <c r="H9" i="5"/>
  <c r="I9" i="5"/>
  <c r="J9" i="5"/>
  <c r="K9" i="5"/>
  <c r="L9" i="5"/>
  <c r="N9" i="5"/>
  <c r="O9" i="5"/>
  <c r="P9" i="5"/>
  <c r="Q9" i="5"/>
  <c r="C10" i="5"/>
  <c r="C14" i="5" s="1"/>
  <c r="D10" i="5"/>
  <c r="H10" i="5"/>
  <c r="M10" i="5"/>
  <c r="D11" i="5"/>
  <c r="H11" i="5"/>
  <c r="C11" i="5" s="1"/>
  <c r="M11" i="5"/>
  <c r="M14" i="5" s="1"/>
  <c r="C12" i="5"/>
  <c r="D12" i="5"/>
  <c r="H12" i="5"/>
  <c r="M12" i="5"/>
  <c r="D13" i="5"/>
  <c r="H13" i="5"/>
  <c r="C13" i="5" s="1"/>
  <c r="M13" i="5"/>
  <c r="D14" i="5"/>
  <c r="E14" i="5"/>
  <c r="F14" i="5"/>
  <c r="G14" i="5"/>
  <c r="I14" i="5"/>
  <c r="J14" i="5"/>
  <c r="K14" i="5"/>
  <c r="L14" i="5"/>
  <c r="N14" i="5"/>
  <c r="O14" i="5"/>
  <c r="P14" i="5"/>
  <c r="Q14" i="5"/>
  <c r="D5" i="4"/>
  <c r="C5" i="4" s="1"/>
  <c r="E5" i="4"/>
  <c r="F5" i="4"/>
  <c r="G5" i="4"/>
  <c r="K5" i="4"/>
  <c r="K9" i="4" s="1"/>
  <c r="D6" i="4"/>
  <c r="D9" i="4" s="1"/>
  <c r="E6" i="4"/>
  <c r="F6" i="4"/>
  <c r="G6" i="4"/>
  <c r="K6" i="4"/>
  <c r="D7" i="4"/>
  <c r="C7" i="4" s="1"/>
  <c r="E7" i="4"/>
  <c r="E9" i="4" s="1"/>
  <c r="F7" i="4"/>
  <c r="F9" i="4" s="1"/>
  <c r="G7" i="4"/>
  <c r="K7" i="4"/>
  <c r="D8" i="4"/>
  <c r="C8" i="4" s="1"/>
  <c r="E8" i="4"/>
  <c r="F8" i="4"/>
  <c r="G8" i="4"/>
  <c r="K8" i="4"/>
  <c r="G9" i="4"/>
  <c r="H9" i="4"/>
  <c r="I9" i="4"/>
  <c r="J9" i="4"/>
  <c r="L9" i="4"/>
  <c r="M9" i="4"/>
  <c r="N9" i="4"/>
  <c r="D10" i="4"/>
  <c r="C10" i="4" s="1"/>
  <c r="E10" i="4"/>
  <c r="F10" i="4"/>
  <c r="G10" i="4"/>
  <c r="K10" i="4"/>
  <c r="D11" i="4"/>
  <c r="C11" i="4" s="1"/>
  <c r="E11" i="4"/>
  <c r="E14" i="4" s="1"/>
  <c r="F11" i="4"/>
  <c r="G11" i="4"/>
  <c r="G14" i="4" s="1"/>
  <c r="K11" i="4"/>
  <c r="K14" i="4" s="1"/>
  <c r="D12" i="4"/>
  <c r="C12" i="4" s="1"/>
  <c r="E12" i="4"/>
  <c r="F12" i="4"/>
  <c r="G12" i="4"/>
  <c r="K12" i="4"/>
  <c r="D13" i="4"/>
  <c r="C13" i="4" s="1"/>
  <c r="E13" i="4"/>
  <c r="F13" i="4"/>
  <c r="G13" i="4"/>
  <c r="K13" i="4"/>
  <c r="F14" i="4"/>
  <c r="H14" i="4"/>
  <c r="I14" i="4"/>
  <c r="J14" i="4"/>
  <c r="L14" i="4"/>
  <c r="M14" i="4"/>
  <c r="N14" i="4"/>
  <c r="C5" i="3"/>
  <c r="E5" i="3"/>
  <c r="E6" i="3"/>
  <c r="C6" i="3" s="1"/>
  <c r="E7" i="3"/>
  <c r="E9" i="3" s="1"/>
  <c r="E8" i="3"/>
  <c r="C8" i="3" s="1"/>
  <c r="D9" i="3"/>
  <c r="F9" i="3"/>
  <c r="G9" i="3"/>
  <c r="H9" i="3"/>
  <c r="E10" i="3"/>
  <c r="E14" i="3" s="1"/>
  <c r="C11" i="3"/>
  <c r="E11" i="3"/>
  <c r="C12" i="3"/>
  <c r="E12" i="3"/>
  <c r="E13" i="3"/>
  <c r="C13" i="3" s="1"/>
  <c r="D14" i="3"/>
  <c r="F14" i="3"/>
  <c r="G14" i="3"/>
  <c r="H14" i="3"/>
  <c r="C5" i="2"/>
  <c r="D5" i="2"/>
  <c r="H5" i="2"/>
  <c r="D7" i="2"/>
  <c r="C7" i="2" s="1"/>
  <c r="H7" i="2"/>
  <c r="D8" i="2"/>
  <c r="C8" i="2" s="1"/>
  <c r="H8" i="2"/>
  <c r="H12" i="2" s="1"/>
  <c r="H14" i="2" s="1"/>
  <c r="D9" i="2"/>
  <c r="H9" i="2"/>
  <c r="C9" i="2" s="1"/>
  <c r="D10" i="2"/>
  <c r="H10" i="2"/>
  <c r="C10" i="2" s="1"/>
  <c r="D11" i="2"/>
  <c r="C11" i="2" s="1"/>
  <c r="H11" i="2"/>
  <c r="E12" i="2"/>
  <c r="E14" i="2" s="1"/>
  <c r="F12" i="2"/>
  <c r="G12" i="2"/>
  <c r="I12" i="2"/>
  <c r="I14" i="2" s="1"/>
  <c r="J12" i="2"/>
  <c r="K12" i="2"/>
  <c r="F14" i="2"/>
  <c r="G14" i="2"/>
  <c r="J14" i="2"/>
  <c r="K14" i="2"/>
  <c r="D15" i="2"/>
  <c r="H15" i="2"/>
  <c r="C15" i="2" s="1"/>
  <c r="D17" i="2"/>
  <c r="C17" i="2" s="1"/>
  <c r="H17" i="2"/>
  <c r="D18" i="2"/>
  <c r="C18" i="2" s="1"/>
  <c r="H18" i="2"/>
  <c r="H22" i="2" s="1"/>
  <c r="D19" i="2"/>
  <c r="C19" i="2" s="1"/>
  <c r="H19" i="2"/>
  <c r="C20" i="2"/>
  <c r="D20" i="2"/>
  <c r="H20" i="2"/>
  <c r="D21" i="2"/>
  <c r="C21" i="2" s="1"/>
  <c r="H21" i="2"/>
  <c r="E22" i="2"/>
  <c r="E24" i="2" s="1"/>
  <c r="F22" i="2"/>
  <c r="G22" i="2"/>
  <c r="I22" i="2"/>
  <c r="I24" i="2" s="1"/>
  <c r="J22" i="2"/>
  <c r="K22" i="2"/>
  <c r="F24" i="2"/>
  <c r="G24" i="2"/>
  <c r="J24" i="2"/>
  <c r="K24" i="2"/>
  <c r="C9" i="5" l="1"/>
  <c r="H14" i="5"/>
  <c r="C6" i="5"/>
  <c r="C14" i="4"/>
  <c r="C9" i="4"/>
  <c r="C6" i="4"/>
  <c r="D14" i="4"/>
  <c r="C7" i="3"/>
  <c r="C9" i="3" s="1"/>
  <c r="C10" i="3"/>
  <c r="C14" i="3" s="1"/>
  <c r="C22" i="2"/>
  <c r="C24" i="2" s="1"/>
  <c r="C12" i="2"/>
  <c r="C14" i="2" s="1"/>
  <c r="D22" i="2"/>
  <c r="D24" i="2" s="1"/>
  <c r="H24" i="2"/>
  <c r="D12" i="2"/>
  <c r="D14" i="2" s="1"/>
</calcChain>
</file>

<file path=xl/sharedStrings.xml><?xml version="1.0" encoding="utf-8"?>
<sst xmlns="http://schemas.openxmlformats.org/spreadsheetml/2006/main" count="203" uniqueCount="117">
  <si>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</si>
  <si>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</si>
  <si>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</si>
  <si>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</si>
  <si>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</si>
  <si>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</si>
  <si>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</si>
  <si>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</si>
  <si>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</si>
  <si>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</si>
  <si>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</si>
  <si>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</si>
  <si>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</si>
  <si>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</si>
  <si>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</si>
  <si>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</si>
  <si>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</si>
  <si>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</si>
  <si>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</si>
  <si>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</si>
  <si>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</si>
  <si>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</si>
  <si>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平成  30年度分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</si>
  <si>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</si>
  <si>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</si>
  <si>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</si>
  <si>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</si>
  <si>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</si>
  <si>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</si>
  <si>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</si>
  <si>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</si>
  <si>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</si>
  <si>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</si>
  <si>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</si>
  <si>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平成  30年度分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</si>
  <si>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</si>
  <si>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</si>
  <si>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</si>
  <si>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</si>
  <si>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</si>
  <si>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</si>
  <si>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</si>
  <si>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</si>
  <si>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平成  30年度分</t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</si>
  <si>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</si>
  <si>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</si>
  <si>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</si>
  <si>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</si>
  <si>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</si>
  <si>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</si>
  <si>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</si>
  <si>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平成  30年度分</t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</si>
  <si>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</si>
  <si>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</si>
  <si>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計</t>
  </si>
  <si>
    <t>町村計</t>
  </si>
  <si>
    <t>大野郡計</t>
    <phoneticPr fontId="4"/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</si>
  <si>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</si>
  <si>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</si>
  <si>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</si>
  <si>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</si>
  <si>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</si>
  <si>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</si>
  <si>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</si>
  <si>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</si>
  <si>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</si>
  <si>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</si>
  <si>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</si>
  <si>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</si>
  <si>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</si>
  <si>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</si>
  <si>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</si>
  <si>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</si>
  <si>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</si>
  <si>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</si>
  <si>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</si>
  <si>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</si>
  <si>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</si>
  <si>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</si>
  <si>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</si>
  <si>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</si>
  <si>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</si>
  <si>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</si>
  <si>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</si>
  <si>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</si>
  <si>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</si>
  <si>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</si>
  <si>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</si>
  <si>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</si>
  <si>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</si>
  <si>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</si>
  <si>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</si>
  <si>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</si>
  <si>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</si>
  <si>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</si>
  <si>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</si>
  <si>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</si>
  <si>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</si>
  <si>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</si>
  <si>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</si>
  <si>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</si>
  <si>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</si>
  <si>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</si>
  <si>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</si>
  <si>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</si>
  <si>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</si>
  <si>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</si>
  <si>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</si>
  <si>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</si>
  <si>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</si>
  <si>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</si>
  <si>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</si>
  <si>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</si>
  <si>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</si>
  <si>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</si>
  <si>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平成  30年度分</t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</si>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</sst>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2" fillId="0" borderId="0" xfId="1" applyFont="1" applyAlignment="1"/>
    <xf numFmtId="176" fontId="2" fillId="0" borderId="1" xfId="1" applyNumberFormat="1" applyFont="1" applyBorder="1" applyAlignment="1"/>
    <xf numFmtId="176" fontId="2" fillId="0" borderId="2" xfId="1" applyNumberFormat="1" applyFont="1" applyBorder="1" applyAlignment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76" fontId="2" fillId="0" borderId="4" xfId="1" applyNumberFormat="1" applyFont="1" applyBorder="1"/>
    <xf numFmtId="176" fontId="2" fillId="0" borderId="5" xfId="1" applyNumberFormat="1" applyFont="1" applyBorder="1" applyAlignment="1"/>
    <xf numFmtId="0" fontId="2" fillId="0" borderId="4" xfId="1" applyFont="1" applyBorder="1"/>
    <xf numFmtId="0" fontId="2" fillId="0" borderId="6" xfId="1" applyFont="1" applyBorder="1" applyAlignment="1">
      <alignment horizontal="center"/>
    </xf>
    <xf numFmtId="176" fontId="2" fillId="0" borderId="7" xfId="1" applyNumberFormat="1" applyFont="1" applyBorder="1" applyAlignment="1"/>
    <xf numFmtId="176" fontId="2" fillId="0" borderId="8" xfId="1" applyNumberFormat="1" applyFont="1" applyBorder="1" applyAlignment="1"/>
    <xf numFmtId="0" fontId="2" fillId="0" borderId="7" xfId="1" applyFont="1" applyBorder="1"/>
    <xf numFmtId="0" fontId="5" fillId="0" borderId="9" xfId="1" applyFont="1" applyBorder="1" applyAlignment="1">
      <alignment horizontal="center" vertical="center" textRotation="255"/>
    </xf>
    <xf numFmtId="176" fontId="2" fillId="0" borderId="10" xfId="1" applyNumberFormat="1" applyFont="1" applyBorder="1"/>
    <xf numFmtId="176" fontId="2" fillId="0" borderId="11" xfId="1" applyNumberFormat="1" applyFont="1" applyBorder="1" applyAlignment="1"/>
    <xf numFmtId="176" fontId="2" fillId="0" borderId="12" xfId="1" applyNumberFormat="1" applyFont="1" applyBorder="1" applyAlignment="1"/>
    <xf numFmtId="0" fontId="2" fillId="0" borderId="10" xfId="1" applyFont="1" applyBorder="1"/>
    <xf numFmtId="176" fontId="2" fillId="0" borderId="13" xfId="1" applyNumberFormat="1" applyFont="1" applyBorder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 applyAlignment="1">
      <alignment horizontal="center" vertical="center" textRotation="255"/>
    </xf>
    <xf numFmtId="176" fontId="2" fillId="0" borderId="16" xfId="1" applyNumberFormat="1" applyFont="1" applyBorder="1" applyAlignment="1"/>
    <xf numFmtId="176" fontId="2" fillId="0" borderId="17" xfId="1" applyNumberFormat="1" applyFont="1" applyBorder="1" applyAlignment="1"/>
    <xf numFmtId="0" fontId="2" fillId="0" borderId="16" xfId="1" applyFont="1" applyBorder="1" applyAlignment="1">
      <alignment horizontal="center"/>
    </xf>
    <xf numFmtId="0" fontId="1" fillId="0" borderId="6" xfId="1" applyBorder="1" applyAlignment="1">
      <alignment horizontal="center" vertical="center" textRotation="255"/>
    </xf>
    <xf numFmtId="0" fontId="2" fillId="0" borderId="18" xfId="1" applyFont="1" applyBorder="1"/>
    <xf numFmtId="0" fontId="1" fillId="0" borderId="9" xfId="1" applyBorder="1" applyAlignment="1">
      <alignment horizontal="center" vertical="center" textRotation="255"/>
    </xf>
    <xf numFmtId="0" fontId="2" fillId="0" borderId="19" xfId="1" applyFont="1" applyBorder="1"/>
    <xf numFmtId="0" fontId="2" fillId="0" borderId="20" xfId="1" applyFont="1" applyBorder="1" applyAlignment="1">
      <alignment horizontal="center" vertical="center" textRotation="255"/>
    </xf>
    <xf numFmtId="0" fontId="2" fillId="0" borderId="0" xfId="1" applyFont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0" xfId="1" applyFont="1" applyBorder="1"/>
    <xf numFmtId="0" fontId="6" fillId="0" borderId="0" xfId="1" applyFont="1" applyAlignment="1"/>
    <xf numFmtId="176" fontId="2" fillId="0" borderId="32" xfId="1" applyNumberFormat="1" applyFont="1" applyBorder="1" applyAlignment="1"/>
    <xf numFmtId="176" fontId="2" fillId="0" borderId="33" xfId="1" applyNumberFormat="1" applyFont="1" applyBorder="1" applyAlignment="1"/>
    <xf numFmtId="176" fontId="2" fillId="0" borderId="34" xfId="1" applyNumberFormat="1" applyFont="1" applyBorder="1" applyAlignment="1"/>
    <xf numFmtId="176" fontId="2" fillId="0" borderId="35" xfId="1" applyNumberFormat="1" applyFont="1" applyBorder="1" applyAlignment="1"/>
    <xf numFmtId="0" fontId="2" fillId="0" borderId="36" xfId="1" applyFont="1" applyBorder="1"/>
    <xf numFmtId="176" fontId="2" fillId="0" borderId="7" xfId="1" applyNumberFormat="1" applyFont="1" applyBorder="1"/>
    <xf numFmtId="176" fontId="2" fillId="0" borderId="37" xfId="1" applyNumberFormat="1" applyFont="1" applyBorder="1" applyAlignment="1"/>
    <xf numFmtId="0" fontId="2" fillId="0" borderId="38" xfId="1" applyFont="1" applyBorder="1"/>
    <xf numFmtId="0" fontId="2" fillId="0" borderId="15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2" fillId="0" borderId="9" xfId="1" applyFont="1" applyBorder="1" applyAlignment="1">
      <alignment horizontal="center" vertical="center" textRotation="255"/>
    </xf>
    <xf numFmtId="176" fontId="2" fillId="0" borderId="39" xfId="1" applyNumberFormat="1" applyFont="1" applyBorder="1" applyAlignment="1"/>
    <xf numFmtId="176" fontId="2" fillId="0" borderId="40" xfId="1" applyNumberFormat="1" applyFont="1" applyBorder="1" applyAlignment="1"/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176" fontId="2" fillId="0" borderId="1" xfId="1" applyNumberFormat="1" applyFont="1" applyBorder="1"/>
    <xf numFmtId="176" fontId="2" fillId="0" borderId="16" xfId="1" applyNumberFormat="1" applyFont="1" applyBorder="1"/>
    <xf numFmtId="176" fontId="2" fillId="0" borderId="32" xfId="1" applyNumberFormat="1" applyFont="1" applyBorder="1"/>
    <xf numFmtId="176" fontId="2" fillId="0" borderId="42" xfId="1" applyNumberFormat="1" applyFont="1" applyBorder="1"/>
    <xf numFmtId="176" fontId="2" fillId="0" borderId="43" xfId="1" applyNumberFormat="1" applyFont="1" applyBorder="1"/>
    <xf numFmtId="176" fontId="2" fillId="0" borderId="44" xfId="1" applyNumberFormat="1" applyFont="1" applyBorder="1"/>
    <xf numFmtId="176" fontId="2" fillId="0" borderId="45" xfId="1" applyNumberFormat="1" applyFont="1" applyBorder="1"/>
    <xf numFmtId="0" fontId="2" fillId="0" borderId="2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46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48" xfId="1" applyFont="1" applyBorder="1"/>
    <xf numFmtId="0" fontId="2" fillId="0" borderId="49" xfId="1" applyFont="1" applyBorder="1"/>
    <xf numFmtId="0" fontId="2" fillId="0" borderId="50" xfId="1" applyFont="1" applyBorder="1"/>
    <xf numFmtId="0" fontId="2" fillId="0" borderId="51" xfId="1" applyFont="1" applyBorder="1"/>
    <xf numFmtId="0" fontId="2" fillId="0" borderId="52" xfId="1" applyFont="1" applyBorder="1"/>
    <xf numFmtId="0" fontId="2" fillId="0" borderId="53" xfId="1" applyFont="1" applyBorder="1"/>
    <xf numFmtId="0" fontId="2" fillId="0" borderId="54" xfId="1" applyFont="1" applyBorder="1"/>
    <xf numFmtId="0" fontId="2" fillId="0" borderId="55" xfId="1" applyFont="1" applyBorder="1"/>
    <xf numFmtId="0" fontId="2" fillId="0" borderId="56" xfId="1" applyFont="1" applyBorder="1"/>
    <xf numFmtId="0" fontId="2" fillId="0" borderId="57" xfId="1" applyFont="1" applyBorder="1"/>
    <xf numFmtId="0" fontId="2" fillId="0" borderId="58" xfId="1" applyFont="1" applyBorder="1"/>
    <xf numFmtId="0" fontId="2" fillId="0" borderId="59" xfId="1" applyFont="1" applyBorder="1"/>
    <xf numFmtId="0" fontId="2" fillId="0" borderId="60" xfId="1" applyFont="1" applyBorder="1"/>
    <xf numFmtId="0" fontId="2" fillId="0" borderId="61" xfId="1" applyFont="1" applyBorder="1"/>
    <xf numFmtId="0" fontId="2" fillId="0" borderId="62" xfId="1" applyFont="1" applyBorder="1"/>
    <xf numFmtId="0" fontId="2" fillId="0" borderId="63" xfId="1" applyFont="1" applyBorder="1"/>
    <xf numFmtId="0" fontId="2" fillId="0" borderId="64" xfId="1" applyFont="1" applyBorder="1"/>
    <xf numFmtId="0" fontId="2" fillId="0" borderId="65" xfId="1" applyFont="1" applyBorder="1"/>
    <xf numFmtId="0" fontId="2" fillId="0" borderId="66" xfId="1" applyFont="1" applyBorder="1"/>
    <xf numFmtId="0" fontId="2" fillId="0" borderId="67" xfId="1" applyFont="1" applyBorder="1"/>
    <xf numFmtId="0" fontId="2" fillId="0" borderId="14" xfId="1" applyFont="1" applyBorder="1" applyAlignment="1">
      <alignment horizontal="center"/>
    </xf>
    <xf numFmtId="0" fontId="2" fillId="0" borderId="6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2" fillId="0" borderId="69" xfId="1" applyFont="1" applyBorder="1" applyAlignment="1">
      <alignment horizontal="center"/>
    </xf>
    <xf numFmtId="0" fontId="2" fillId="0" borderId="70" xfId="1" applyFont="1" applyBorder="1" applyAlignment="1">
      <alignment horizontal="center"/>
    </xf>
    <xf numFmtId="0" fontId="2" fillId="0" borderId="71" xfId="1" applyFont="1" applyBorder="1" applyAlignment="1">
      <alignment horizontal="center"/>
    </xf>
    <xf numFmtId="0" fontId="2" fillId="0" borderId="45" xfId="1" applyFont="1" applyBorder="1" applyAlignment="1">
      <alignment horizontal="center"/>
    </xf>
    <xf numFmtId="0" fontId="2" fillId="0" borderId="7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73" xfId="1" applyFont="1" applyBorder="1" applyAlignment="1">
      <alignment horizontal="center"/>
    </xf>
    <xf numFmtId="0" fontId="6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E18" sqref="E18"/>
    </sheetView>
  </sheetViews>
  <sheetFormatPr defaultColWidth="6.625" defaultRowHeight="12" customHeight="1" x14ac:dyDescent="0.15"/>
  <cols>
    <col min="1" max="1" width="8.375" style="1" customWidth="1"/>
    <col min="2" max="16384" width="6.625" style="1"/>
  </cols>
  <sheetData>
    <row r="1" spans="1:18" ht="18" customHeight="1" x14ac:dyDescent="0.2">
      <c r="E1" s="105" t="s">
        <v>116</v>
      </c>
      <c r="I1" s="1" t="s">
        <v>115</v>
      </c>
    </row>
    <row r="2" spans="1:18" ht="12" customHeight="1" thickBot="1" x14ac:dyDescent="0.2">
      <c r="R2" s="1" t="s">
        <v>114</v>
      </c>
    </row>
    <row r="3" spans="1:18" s="31" customFormat="1" ht="12" customHeight="1" x14ac:dyDescent="0.15">
      <c r="A3" s="104"/>
      <c r="B3" s="73"/>
      <c r="C3" s="39" t="s">
        <v>113</v>
      </c>
      <c r="D3" s="38"/>
      <c r="E3" s="38"/>
      <c r="F3" s="40"/>
      <c r="G3" s="39" t="s">
        <v>112</v>
      </c>
      <c r="H3" s="38"/>
      <c r="I3" s="38"/>
      <c r="J3" s="38"/>
      <c r="K3" s="38"/>
      <c r="L3" s="40"/>
      <c r="M3" s="39" t="s">
        <v>111</v>
      </c>
      <c r="N3" s="38"/>
      <c r="O3" s="38"/>
      <c r="P3" s="38"/>
      <c r="Q3" s="38"/>
      <c r="R3" s="37"/>
    </row>
    <row r="4" spans="1:18" s="31" customFormat="1" ht="12" customHeight="1" x14ac:dyDescent="0.15">
      <c r="A4" s="98"/>
      <c r="B4" s="103" t="s">
        <v>0</v>
      </c>
      <c r="C4" s="95" t="s">
        <v>30</v>
      </c>
      <c r="D4" s="95" t="s">
        <v>29</v>
      </c>
      <c r="E4" s="95" t="s">
        <v>28</v>
      </c>
      <c r="F4" s="95" t="s">
        <v>27</v>
      </c>
      <c r="G4" s="95" t="s">
        <v>110</v>
      </c>
      <c r="H4" s="100" t="s">
        <v>109</v>
      </c>
      <c r="I4" s="102"/>
      <c r="J4" s="102"/>
      <c r="K4" s="102"/>
      <c r="L4" s="101"/>
      <c r="M4" s="100" t="s">
        <v>40</v>
      </c>
      <c r="N4" s="101"/>
      <c r="O4" s="100" t="s">
        <v>39</v>
      </c>
      <c r="P4" s="101"/>
      <c r="Q4" s="100" t="s">
        <v>38</v>
      </c>
      <c r="R4" s="99"/>
    </row>
    <row r="5" spans="1:18" s="31" customFormat="1" ht="12" customHeight="1" thickBot="1" x14ac:dyDescent="0.2">
      <c r="A5" s="98"/>
      <c r="B5" s="97"/>
      <c r="C5" s="96"/>
      <c r="D5" s="96"/>
      <c r="E5" s="96"/>
      <c r="F5" s="96"/>
      <c r="G5" s="96"/>
      <c r="H5" s="95" t="s">
        <v>31</v>
      </c>
      <c r="I5" s="95" t="s">
        <v>47</v>
      </c>
      <c r="J5" s="95" t="s">
        <v>46</v>
      </c>
      <c r="K5" s="95" t="s">
        <v>45</v>
      </c>
      <c r="L5" s="95" t="s">
        <v>3</v>
      </c>
      <c r="M5" s="95" t="s">
        <v>9</v>
      </c>
      <c r="N5" s="95" t="s">
        <v>108</v>
      </c>
      <c r="O5" s="95" t="s">
        <v>9</v>
      </c>
      <c r="P5" s="95" t="s">
        <v>108</v>
      </c>
      <c r="Q5" s="95" t="s">
        <v>9</v>
      </c>
      <c r="R5" s="94" t="s">
        <v>108</v>
      </c>
    </row>
    <row r="6" spans="1:18" ht="12" customHeight="1" x14ac:dyDescent="0.15">
      <c r="A6" s="93" t="s">
        <v>107</v>
      </c>
      <c r="B6" s="92">
        <f>SUM( C6:F6)</f>
        <v>3164</v>
      </c>
      <c r="C6" s="91">
        <v>1227</v>
      </c>
      <c r="D6" s="91">
        <v>885</v>
      </c>
      <c r="E6" s="91">
        <v>4</v>
      </c>
      <c r="F6" s="91">
        <v>1048</v>
      </c>
      <c r="G6" s="91">
        <v>2968</v>
      </c>
      <c r="H6" s="91">
        <f>SUM( I6:L6)</f>
        <v>196</v>
      </c>
      <c r="I6" s="91">
        <v>0</v>
      </c>
      <c r="J6" s="91">
        <v>196</v>
      </c>
      <c r="K6" s="91">
        <v>0</v>
      </c>
      <c r="L6" s="91">
        <v>0</v>
      </c>
      <c r="M6" s="91">
        <v>1576</v>
      </c>
      <c r="N6" s="91">
        <v>261</v>
      </c>
      <c r="O6" s="91">
        <v>292</v>
      </c>
      <c r="P6" s="91">
        <v>93</v>
      </c>
      <c r="Q6" s="91">
        <v>33</v>
      </c>
      <c r="R6" s="90">
        <v>909</v>
      </c>
    </row>
    <row r="7" spans="1:18" ht="12" customHeight="1" x14ac:dyDescent="0.15">
      <c r="A7" s="81" t="s">
        <v>106</v>
      </c>
      <c r="B7" s="80">
        <f>SUM( C7:F7)</f>
        <v>1212</v>
      </c>
      <c r="C7" s="79">
        <v>458</v>
      </c>
      <c r="D7" s="79">
        <v>411</v>
      </c>
      <c r="E7" s="79">
        <v>2</v>
      </c>
      <c r="F7" s="79">
        <v>341</v>
      </c>
      <c r="G7" s="79">
        <v>1176</v>
      </c>
      <c r="H7" s="79">
        <f>SUM( I7:L7)</f>
        <v>36</v>
      </c>
      <c r="I7" s="79">
        <v>0</v>
      </c>
      <c r="J7" s="79">
        <v>36</v>
      </c>
      <c r="K7" s="79">
        <v>0</v>
      </c>
      <c r="L7" s="79">
        <v>0</v>
      </c>
      <c r="M7" s="79">
        <v>594</v>
      </c>
      <c r="N7" s="79">
        <v>101</v>
      </c>
      <c r="O7" s="79">
        <v>316</v>
      </c>
      <c r="P7" s="79">
        <v>38</v>
      </c>
      <c r="Q7" s="79">
        <v>0</v>
      </c>
      <c r="R7" s="78">
        <v>163</v>
      </c>
    </row>
    <row r="8" spans="1:18" ht="12" customHeight="1" x14ac:dyDescent="0.15">
      <c r="A8" s="81" t="s">
        <v>105</v>
      </c>
      <c r="B8" s="80">
        <f>SUM( C8:F8)</f>
        <v>366</v>
      </c>
      <c r="C8" s="79">
        <v>209</v>
      </c>
      <c r="D8" s="79">
        <v>105</v>
      </c>
      <c r="E8" s="79">
        <v>6</v>
      </c>
      <c r="F8" s="79">
        <v>46</v>
      </c>
      <c r="G8" s="79">
        <v>363</v>
      </c>
      <c r="H8" s="79">
        <f>SUM( I8:L8)</f>
        <v>3</v>
      </c>
      <c r="I8" s="79">
        <v>0</v>
      </c>
      <c r="J8" s="79">
        <v>0</v>
      </c>
      <c r="K8" s="79">
        <v>0</v>
      </c>
      <c r="L8" s="79">
        <v>3</v>
      </c>
      <c r="M8" s="79">
        <v>243</v>
      </c>
      <c r="N8" s="79">
        <v>12</v>
      </c>
      <c r="O8" s="79">
        <v>48</v>
      </c>
      <c r="P8" s="79">
        <v>10</v>
      </c>
      <c r="Q8" s="79">
        <v>41</v>
      </c>
      <c r="R8" s="78">
        <v>12</v>
      </c>
    </row>
    <row r="9" spans="1:18" ht="12" customHeight="1" x14ac:dyDescent="0.15">
      <c r="A9" s="81" t="s">
        <v>104</v>
      </c>
      <c r="B9" s="80">
        <f>SUM( C9:F9)</f>
        <v>532</v>
      </c>
      <c r="C9" s="79">
        <v>276</v>
      </c>
      <c r="D9" s="79">
        <v>111</v>
      </c>
      <c r="E9" s="79">
        <v>2</v>
      </c>
      <c r="F9" s="79">
        <v>143</v>
      </c>
      <c r="G9" s="79">
        <v>480</v>
      </c>
      <c r="H9" s="79">
        <f>SUM( I9:L9)</f>
        <v>52</v>
      </c>
      <c r="I9" s="79">
        <v>12</v>
      </c>
      <c r="J9" s="79">
        <v>40</v>
      </c>
      <c r="K9" s="79">
        <v>0</v>
      </c>
      <c r="L9" s="79">
        <v>0</v>
      </c>
      <c r="M9" s="79">
        <v>332</v>
      </c>
      <c r="N9" s="79">
        <v>50</v>
      </c>
      <c r="O9" s="79">
        <v>46</v>
      </c>
      <c r="P9" s="79">
        <v>2</v>
      </c>
      <c r="Q9" s="79">
        <v>21</v>
      </c>
      <c r="R9" s="78">
        <v>81</v>
      </c>
    </row>
    <row r="10" spans="1:18" ht="12" customHeight="1" x14ac:dyDescent="0.15">
      <c r="A10" s="81" t="s">
        <v>103</v>
      </c>
      <c r="B10" s="80">
        <f>SUM( C10:F10)</f>
        <v>348</v>
      </c>
      <c r="C10" s="79">
        <v>250</v>
      </c>
      <c r="D10" s="79">
        <v>68</v>
      </c>
      <c r="E10" s="79">
        <v>1</v>
      </c>
      <c r="F10" s="79">
        <v>29</v>
      </c>
      <c r="G10" s="79">
        <v>348</v>
      </c>
      <c r="H10" s="79">
        <f>SUM( I10:L10)</f>
        <v>0</v>
      </c>
      <c r="I10" s="79">
        <v>0</v>
      </c>
      <c r="J10" s="79">
        <v>0</v>
      </c>
      <c r="K10" s="79">
        <v>0</v>
      </c>
      <c r="L10" s="79">
        <v>0</v>
      </c>
      <c r="M10" s="79">
        <v>270</v>
      </c>
      <c r="N10" s="79">
        <v>23</v>
      </c>
      <c r="O10" s="79">
        <v>49</v>
      </c>
      <c r="P10" s="79">
        <v>0</v>
      </c>
      <c r="Q10" s="79">
        <v>6</v>
      </c>
      <c r="R10" s="78">
        <v>0</v>
      </c>
    </row>
    <row r="11" spans="1:18" ht="12" customHeight="1" x14ac:dyDescent="0.15">
      <c r="A11" s="81" t="s">
        <v>102</v>
      </c>
      <c r="B11" s="80">
        <f>SUM( C11:F11)</f>
        <v>336</v>
      </c>
      <c r="C11" s="79">
        <v>216</v>
      </c>
      <c r="D11" s="79">
        <v>98</v>
      </c>
      <c r="E11" s="79">
        <v>0</v>
      </c>
      <c r="F11" s="79">
        <v>22</v>
      </c>
      <c r="G11" s="79">
        <v>331</v>
      </c>
      <c r="H11" s="79">
        <f>SUM( I11:L11)</f>
        <v>5</v>
      </c>
      <c r="I11" s="79">
        <v>0</v>
      </c>
      <c r="J11" s="79">
        <v>5</v>
      </c>
      <c r="K11" s="79">
        <v>0</v>
      </c>
      <c r="L11" s="79">
        <v>0</v>
      </c>
      <c r="M11" s="79">
        <v>226</v>
      </c>
      <c r="N11" s="79">
        <v>12</v>
      </c>
      <c r="O11" s="79">
        <v>72</v>
      </c>
      <c r="P11" s="79">
        <v>4</v>
      </c>
      <c r="Q11" s="79">
        <v>14</v>
      </c>
      <c r="R11" s="78">
        <v>8</v>
      </c>
    </row>
    <row r="12" spans="1:18" ht="12" customHeight="1" x14ac:dyDescent="0.15">
      <c r="A12" s="81" t="s">
        <v>101</v>
      </c>
      <c r="B12" s="80">
        <f>SUM( C12:F12)</f>
        <v>59</v>
      </c>
      <c r="C12" s="79">
        <v>55</v>
      </c>
      <c r="D12" s="79">
        <v>0</v>
      </c>
      <c r="E12" s="79">
        <v>1</v>
      </c>
      <c r="F12" s="79">
        <v>3</v>
      </c>
      <c r="G12" s="79">
        <v>59</v>
      </c>
      <c r="H12" s="79">
        <f>SUM( I12:L12)</f>
        <v>0</v>
      </c>
      <c r="I12" s="79">
        <v>0</v>
      </c>
      <c r="J12" s="79">
        <v>0</v>
      </c>
      <c r="K12" s="79">
        <v>0</v>
      </c>
      <c r="L12" s="79">
        <v>0</v>
      </c>
      <c r="M12" s="79">
        <v>54</v>
      </c>
      <c r="N12" s="79">
        <v>5</v>
      </c>
      <c r="O12" s="79">
        <v>0</v>
      </c>
      <c r="P12" s="79">
        <v>0</v>
      </c>
      <c r="Q12" s="79">
        <v>0</v>
      </c>
      <c r="R12" s="78">
        <v>0</v>
      </c>
    </row>
    <row r="13" spans="1:18" ht="12" customHeight="1" x14ac:dyDescent="0.15">
      <c r="A13" s="81" t="s">
        <v>100</v>
      </c>
      <c r="B13" s="80">
        <f>SUM( C13:F13)</f>
        <v>347</v>
      </c>
      <c r="C13" s="79">
        <v>123</v>
      </c>
      <c r="D13" s="79">
        <v>201</v>
      </c>
      <c r="E13" s="79">
        <v>0</v>
      </c>
      <c r="F13" s="79">
        <v>23</v>
      </c>
      <c r="G13" s="79">
        <v>335</v>
      </c>
      <c r="H13" s="79">
        <f>SUM( I13:L13)</f>
        <v>12</v>
      </c>
      <c r="I13" s="79">
        <v>0</v>
      </c>
      <c r="J13" s="79">
        <v>12</v>
      </c>
      <c r="K13" s="79">
        <v>0</v>
      </c>
      <c r="L13" s="79">
        <v>0</v>
      </c>
      <c r="M13" s="79">
        <v>123</v>
      </c>
      <c r="N13" s="79">
        <v>23</v>
      </c>
      <c r="O13" s="79">
        <v>12</v>
      </c>
      <c r="P13" s="79">
        <v>0</v>
      </c>
      <c r="Q13" s="79">
        <v>0</v>
      </c>
      <c r="R13" s="78">
        <v>189</v>
      </c>
    </row>
    <row r="14" spans="1:18" ht="12" customHeight="1" x14ac:dyDescent="0.15">
      <c r="A14" s="81" t="s">
        <v>99</v>
      </c>
      <c r="B14" s="80">
        <f>SUM( C14:F14)</f>
        <v>380</v>
      </c>
      <c r="C14" s="79">
        <v>250</v>
      </c>
      <c r="D14" s="79">
        <v>34</v>
      </c>
      <c r="E14" s="79">
        <v>1</v>
      </c>
      <c r="F14" s="79">
        <v>95</v>
      </c>
      <c r="G14" s="79">
        <v>357</v>
      </c>
      <c r="H14" s="79">
        <f>SUM( I14:L14)</f>
        <v>23</v>
      </c>
      <c r="I14" s="79">
        <v>0</v>
      </c>
      <c r="J14" s="79">
        <v>23</v>
      </c>
      <c r="K14" s="79">
        <v>0</v>
      </c>
      <c r="L14" s="79">
        <v>0</v>
      </c>
      <c r="M14" s="79">
        <v>299</v>
      </c>
      <c r="N14" s="79">
        <v>47</v>
      </c>
      <c r="O14" s="79">
        <v>20</v>
      </c>
      <c r="P14" s="79">
        <v>14</v>
      </c>
      <c r="Q14" s="79">
        <v>0</v>
      </c>
      <c r="R14" s="78">
        <v>0</v>
      </c>
    </row>
    <row r="15" spans="1:18" ht="12" customHeight="1" x14ac:dyDescent="0.15">
      <c r="A15" s="81" t="s">
        <v>98</v>
      </c>
      <c r="B15" s="80">
        <f>SUM( C15:F15)</f>
        <v>184</v>
      </c>
      <c r="C15" s="79">
        <v>129</v>
      </c>
      <c r="D15" s="79">
        <v>40</v>
      </c>
      <c r="E15" s="79">
        <v>1</v>
      </c>
      <c r="F15" s="79">
        <v>14</v>
      </c>
      <c r="G15" s="79">
        <v>183</v>
      </c>
      <c r="H15" s="79">
        <f>SUM( I15:L15)</f>
        <v>1</v>
      </c>
      <c r="I15" s="79">
        <v>1</v>
      </c>
      <c r="J15" s="79">
        <v>0</v>
      </c>
      <c r="K15" s="79">
        <v>0</v>
      </c>
      <c r="L15" s="79">
        <v>0</v>
      </c>
      <c r="M15" s="79">
        <v>135</v>
      </c>
      <c r="N15" s="79">
        <v>12</v>
      </c>
      <c r="O15" s="79">
        <v>20</v>
      </c>
      <c r="P15" s="79">
        <v>2</v>
      </c>
      <c r="Q15" s="79">
        <v>0</v>
      </c>
      <c r="R15" s="78">
        <v>15</v>
      </c>
    </row>
    <row r="16" spans="1:18" ht="12" customHeight="1" x14ac:dyDescent="0.15">
      <c r="A16" s="81" t="s">
        <v>97</v>
      </c>
      <c r="B16" s="80">
        <f>SUM( C16:F16)</f>
        <v>370</v>
      </c>
      <c r="C16" s="79">
        <v>234</v>
      </c>
      <c r="D16" s="79">
        <v>20</v>
      </c>
      <c r="E16" s="79">
        <v>0</v>
      </c>
      <c r="F16" s="79">
        <v>116</v>
      </c>
      <c r="G16" s="79">
        <v>327</v>
      </c>
      <c r="H16" s="79">
        <f>SUM( I16:L16)</f>
        <v>43</v>
      </c>
      <c r="I16" s="79">
        <v>0</v>
      </c>
      <c r="J16" s="79">
        <v>43</v>
      </c>
      <c r="K16" s="79">
        <v>0</v>
      </c>
      <c r="L16" s="79">
        <v>0</v>
      </c>
      <c r="M16" s="79">
        <v>327</v>
      </c>
      <c r="N16" s="79">
        <v>27</v>
      </c>
      <c r="O16" s="79">
        <v>12</v>
      </c>
      <c r="P16" s="79">
        <v>0</v>
      </c>
      <c r="Q16" s="79">
        <v>0</v>
      </c>
      <c r="R16" s="78">
        <v>4</v>
      </c>
    </row>
    <row r="17" spans="1:18" ht="12" customHeight="1" x14ac:dyDescent="0.15">
      <c r="A17" s="81" t="s">
        <v>96</v>
      </c>
      <c r="B17" s="80">
        <f>SUM( C17:F17)</f>
        <v>367</v>
      </c>
      <c r="C17" s="79">
        <v>180</v>
      </c>
      <c r="D17" s="79">
        <v>119</v>
      </c>
      <c r="E17" s="79">
        <v>1</v>
      </c>
      <c r="F17" s="79">
        <v>67</v>
      </c>
      <c r="G17" s="79">
        <v>355</v>
      </c>
      <c r="H17" s="79">
        <f>SUM( I17:L17)</f>
        <v>12</v>
      </c>
      <c r="I17" s="79">
        <v>0</v>
      </c>
      <c r="J17" s="79">
        <v>12</v>
      </c>
      <c r="K17" s="79">
        <v>0</v>
      </c>
      <c r="L17" s="79">
        <v>0</v>
      </c>
      <c r="M17" s="79">
        <v>236</v>
      </c>
      <c r="N17" s="79">
        <v>12</v>
      </c>
      <c r="O17" s="79">
        <v>35</v>
      </c>
      <c r="P17" s="79">
        <v>14</v>
      </c>
      <c r="Q17" s="79">
        <v>0</v>
      </c>
      <c r="R17" s="78">
        <v>70</v>
      </c>
    </row>
    <row r="18" spans="1:18" ht="12" customHeight="1" x14ac:dyDescent="0.15">
      <c r="A18" s="81" t="s">
        <v>95</v>
      </c>
      <c r="B18" s="80">
        <f>SUM( C18:F18)</f>
        <v>878</v>
      </c>
      <c r="C18" s="79">
        <v>461</v>
      </c>
      <c r="D18" s="79">
        <v>229</v>
      </c>
      <c r="E18" s="79">
        <v>4</v>
      </c>
      <c r="F18" s="79">
        <v>184</v>
      </c>
      <c r="G18" s="79">
        <v>823</v>
      </c>
      <c r="H18" s="79">
        <f>SUM( I18:L18)</f>
        <v>55</v>
      </c>
      <c r="I18" s="79">
        <v>0</v>
      </c>
      <c r="J18" s="79">
        <v>55</v>
      </c>
      <c r="K18" s="79">
        <v>0</v>
      </c>
      <c r="L18" s="79">
        <v>0</v>
      </c>
      <c r="M18" s="79">
        <v>554</v>
      </c>
      <c r="N18" s="79">
        <v>109</v>
      </c>
      <c r="O18" s="79">
        <v>168</v>
      </c>
      <c r="P18" s="79">
        <v>20</v>
      </c>
      <c r="Q18" s="79">
        <v>10</v>
      </c>
      <c r="R18" s="78">
        <v>17</v>
      </c>
    </row>
    <row r="19" spans="1:18" ht="12" customHeight="1" x14ac:dyDescent="0.15">
      <c r="A19" s="81" t="s">
        <v>94</v>
      </c>
      <c r="B19" s="80">
        <f>SUM( C19:F19)</f>
        <v>668</v>
      </c>
      <c r="C19" s="79">
        <v>316</v>
      </c>
      <c r="D19" s="79">
        <v>225</v>
      </c>
      <c r="E19" s="79">
        <v>1</v>
      </c>
      <c r="F19" s="79">
        <v>126</v>
      </c>
      <c r="G19" s="79">
        <v>618</v>
      </c>
      <c r="H19" s="79">
        <f>SUM( I19:L19)</f>
        <v>50</v>
      </c>
      <c r="I19" s="79">
        <v>0</v>
      </c>
      <c r="J19" s="79">
        <v>50</v>
      </c>
      <c r="K19" s="79">
        <v>0</v>
      </c>
      <c r="L19" s="79">
        <v>0</v>
      </c>
      <c r="M19" s="79">
        <v>401</v>
      </c>
      <c r="N19" s="79">
        <v>43</v>
      </c>
      <c r="O19" s="79">
        <v>165</v>
      </c>
      <c r="P19" s="79">
        <v>14</v>
      </c>
      <c r="Q19" s="79">
        <v>0</v>
      </c>
      <c r="R19" s="78">
        <v>45</v>
      </c>
    </row>
    <row r="20" spans="1:18" ht="12" customHeight="1" x14ac:dyDescent="0.15">
      <c r="A20" s="81" t="s">
        <v>93</v>
      </c>
      <c r="B20" s="80">
        <f>SUM( C20:F20)</f>
        <v>61</v>
      </c>
      <c r="C20" s="79">
        <v>54</v>
      </c>
      <c r="D20" s="79">
        <v>0</v>
      </c>
      <c r="E20" s="79">
        <v>0</v>
      </c>
      <c r="F20" s="79">
        <v>7</v>
      </c>
      <c r="G20" s="79">
        <v>61</v>
      </c>
      <c r="H20" s="79">
        <f>SUM( I20:L20)</f>
        <v>0</v>
      </c>
      <c r="I20" s="79">
        <v>0</v>
      </c>
      <c r="J20" s="79">
        <v>0</v>
      </c>
      <c r="K20" s="79">
        <v>0</v>
      </c>
      <c r="L20" s="79">
        <v>0</v>
      </c>
      <c r="M20" s="79">
        <v>58</v>
      </c>
      <c r="N20" s="79">
        <v>3</v>
      </c>
      <c r="O20" s="79">
        <v>0</v>
      </c>
      <c r="P20" s="79">
        <v>0</v>
      </c>
      <c r="Q20" s="79">
        <v>0</v>
      </c>
      <c r="R20" s="78">
        <v>0</v>
      </c>
    </row>
    <row r="21" spans="1:18" ht="12" customHeight="1" x14ac:dyDescent="0.15">
      <c r="A21" s="81" t="s">
        <v>92</v>
      </c>
      <c r="B21" s="80">
        <f>SUM( C21:F21)</f>
        <v>445</v>
      </c>
      <c r="C21" s="79">
        <v>222</v>
      </c>
      <c r="D21" s="79">
        <v>113</v>
      </c>
      <c r="E21" s="79">
        <v>0</v>
      </c>
      <c r="F21" s="79">
        <v>110</v>
      </c>
      <c r="G21" s="79">
        <v>442</v>
      </c>
      <c r="H21" s="79">
        <f>SUM( I21:L21)</f>
        <v>3</v>
      </c>
      <c r="I21" s="79">
        <v>0</v>
      </c>
      <c r="J21" s="79">
        <v>3</v>
      </c>
      <c r="K21" s="79">
        <v>0</v>
      </c>
      <c r="L21" s="79">
        <v>0</v>
      </c>
      <c r="M21" s="79">
        <v>299</v>
      </c>
      <c r="N21" s="79">
        <v>35</v>
      </c>
      <c r="O21" s="79">
        <v>52</v>
      </c>
      <c r="P21" s="79">
        <v>0</v>
      </c>
      <c r="Q21" s="79">
        <v>0</v>
      </c>
      <c r="R21" s="78">
        <v>59</v>
      </c>
    </row>
    <row r="22" spans="1:18" ht="12" customHeight="1" x14ac:dyDescent="0.15">
      <c r="A22" s="81" t="s">
        <v>91</v>
      </c>
      <c r="B22" s="80">
        <f>SUM( C22:F22)</f>
        <v>89</v>
      </c>
      <c r="C22" s="79">
        <v>41</v>
      </c>
      <c r="D22" s="79">
        <v>44</v>
      </c>
      <c r="E22" s="79">
        <v>1</v>
      </c>
      <c r="F22" s="79">
        <v>3</v>
      </c>
      <c r="G22" s="79">
        <v>89</v>
      </c>
      <c r="H22" s="79">
        <f>SUM( I22:L22)</f>
        <v>0</v>
      </c>
      <c r="I22" s="79">
        <v>0</v>
      </c>
      <c r="J22" s="79">
        <v>0</v>
      </c>
      <c r="K22" s="79">
        <v>0</v>
      </c>
      <c r="L22" s="79">
        <v>0</v>
      </c>
      <c r="M22" s="79">
        <v>44</v>
      </c>
      <c r="N22" s="79">
        <v>1</v>
      </c>
      <c r="O22" s="79">
        <v>14</v>
      </c>
      <c r="P22" s="79">
        <v>0</v>
      </c>
      <c r="Q22" s="79">
        <v>6</v>
      </c>
      <c r="R22" s="78">
        <v>24</v>
      </c>
    </row>
    <row r="23" spans="1:18" ht="12" customHeight="1" x14ac:dyDescent="0.15">
      <c r="A23" s="81" t="s">
        <v>90</v>
      </c>
      <c r="B23" s="80">
        <f>SUM( C23:F23)</f>
        <v>153</v>
      </c>
      <c r="C23" s="79">
        <v>116</v>
      </c>
      <c r="D23" s="79">
        <v>16</v>
      </c>
      <c r="E23" s="79">
        <v>0</v>
      </c>
      <c r="F23" s="79">
        <v>21</v>
      </c>
      <c r="G23" s="79">
        <v>142</v>
      </c>
      <c r="H23" s="79">
        <f>SUM( I23:L23)</f>
        <v>11</v>
      </c>
      <c r="I23" s="79">
        <v>0</v>
      </c>
      <c r="J23" s="79">
        <v>11</v>
      </c>
      <c r="K23" s="79">
        <v>0</v>
      </c>
      <c r="L23" s="79">
        <v>0</v>
      </c>
      <c r="M23" s="79">
        <v>122</v>
      </c>
      <c r="N23" s="79">
        <v>15</v>
      </c>
      <c r="O23" s="79">
        <v>16</v>
      </c>
      <c r="P23" s="79">
        <v>0</v>
      </c>
      <c r="Q23" s="79">
        <v>0</v>
      </c>
      <c r="R23" s="78">
        <v>0</v>
      </c>
    </row>
    <row r="24" spans="1:18" ht="12" customHeight="1" x14ac:dyDescent="0.15">
      <c r="A24" s="81" t="s">
        <v>89</v>
      </c>
      <c r="B24" s="80">
        <f>SUM( C24:F24)</f>
        <v>125</v>
      </c>
      <c r="C24" s="79">
        <v>121</v>
      </c>
      <c r="D24" s="79">
        <v>0</v>
      </c>
      <c r="E24" s="79">
        <v>1</v>
      </c>
      <c r="F24" s="79">
        <v>3</v>
      </c>
      <c r="G24" s="79">
        <v>123</v>
      </c>
      <c r="H24" s="79">
        <f>SUM( I24:L24)</f>
        <v>2</v>
      </c>
      <c r="I24" s="79">
        <v>0</v>
      </c>
      <c r="J24" s="79">
        <v>2</v>
      </c>
      <c r="K24" s="79">
        <v>0</v>
      </c>
      <c r="L24" s="79">
        <v>0</v>
      </c>
      <c r="M24" s="79">
        <v>121</v>
      </c>
      <c r="N24" s="79">
        <v>4</v>
      </c>
      <c r="O24" s="79">
        <v>0</v>
      </c>
      <c r="P24" s="79">
        <v>0</v>
      </c>
      <c r="Q24" s="79">
        <v>0</v>
      </c>
      <c r="R24" s="78">
        <v>0</v>
      </c>
    </row>
    <row r="25" spans="1:18" ht="12" customHeight="1" x14ac:dyDescent="0.15">
      <c r="A25" s="81" t="s">
        <v>88</v>
      </c>
      <c r="B25" s="80">
        <f>SUM( C25:F25)</f>
        <v>67</v>
      </c>
      <c r="C25" s="79">
        <v>58</v>
      </c>
      <c r="D25" s="79">
        <v>8</v>
      </c>
      <c r="E25" s="79">
        <v>1</v>
      </c>
      <c r="F25" s="79">
        <v>0</v>
      </c>
      <c r="G25" s="79">
        <v>66</v>
      </c>
      <c r="H25" s="79">
        <f>SUM( I25:L25)</f>
        <v>1</v>
      </c>
      <c r="I25" s="79">
        <v>0</v>
      </c>
      <c r="J25" s="79">
        <v>0</v>
      </c>
      <c r="K25" s="79">
        <v>0</v>
      </c>
      <c r="L25" s="79">
        <v>1</v>
      </c>
      <c r="M25" s="79">
        <v>56</v>
      </c>
      <c r="N25" s="79">
        <v>3</v>
      </c>
      <c r="O25" s="79">
        <v>0</v>
      </c>
      <c r="P25" s="79">
        <v>8</v>
      </c>
      <c r="Q25" s="79">
        <v>0</v>
      </c>
      <c r="R25" s="78">
        <v>0</v>
      </c>
    </row>
    <row r="26" spans="1:18" ht="12" customHeight="1" x14ac:dyDescent="0.15">
      <c r="A26" s="89" t="s">
        <v>87</v>
      </c>
      <c r="B26" s="88">
        <f>SUM( C26:F26)</f>
        <v>106</v>
      </c>
      <c r="C26" s="87">
        <v>79</v>
      </c>
      <c r="D26" s="87">
        <v>0</v>
      </c>
      <c r="E26" s="87">
        <v>25</v>
      </c>
      <c r="F26" s="87">
        <v>2</v>
      </c>
      <c r="G26" s="87">
        <v>106</v>
      </c>
      <c r="H26" s="87">
        <f>SUM( I26:L26)</f>
        <v>0</v>
      </c>
      <c r="I26" s="87">
        <v>0</v>
      </c>
      <c r="J26" s="87">
        <v>0</v>
      </c>
      <c r="K26" s="87">
        <v>0</v>
      </c>
      <c r="L26" s="87">
        <v>0</v>
      </c>
      <c r="M26" s="87">
        <v>71</v>
      </c>
      <c r="N26" s="87">
        <v>11</v>
      </c>
      <c r="O26" s="87">
        <v>0</v>
      </c>
      <c r="P26" s="87">
        <v>0</v>
      </c>
      <c r="Q26" s="87">
        <v>0</v>
      </c>
      <c r="R26" s="86">
        <v>24</v>
      </c>
    </row>
    <row r="27" spans="1:18" ht="12" customHeight="1" x14ac:dyDescent="0.15">
      <c r="A27" s="85" t="s">
        <v>86</v>
      </c>
      <c r="B27" s="84">
        <f>SUM( C27:F27)</f>
        <v>10257</v>
      </c>
      <c r="C27" s="83">
        <v>5075</v>
      </c>
      <c r="D27" s="83">
        <v>2727</v>
      </c>
      <c r="E27" s="83">
        <v>52</v>
      </c>
      <c r="F27" s="83">
        <v>2403</v>
      </c>
      <c r="G27" s="83">
        <v>9752</v>
      </c>
      <c r="H27" s="83">
        <f>SUM( I27:L27)</f>
        <v>505</v>
      </c>
      <c r="I27" s="83">
        <v>13</v>
      </c>
      <c r="J27" s="83">
        <v>488</v>
      </c>
      <c r="K27" s="83">
        <v>0</v>
      </c>
      <c r="L27" s="83">
        <v>4</v>
      </c>
      <c r="M27" s="83">
        <v>6141</v>
      </c>
      <c r="N27" s="83">
        <v>809</v>
      </c>
      <c r="O27" s="83">
        <v>1337</v>
      </c>
      <c r="P27" s="83">
        <v>219</v>
      </c>
      <c r="Q27" s="83">
        <v>131</v>
      </c>
      <c r="R27" s="82">
        <v>1620</v>
      </c>
    </row>
    <row r="28" spans="1:18" ht="12" customHeight="1" x14ac:dyDescent="0.15">
      <c r="A28" s="81"/>
      <c r="B28" s="80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8"/>
    </row>
    <row r="29" spans="1:18" ht="12" customHeight="1" x14ac:dyDescent="0.15">
      <c r="A29" s="81" t="s">
        <v>85</v>
      </c>
      <c r="B29" s="80">
        <f>SUM( C29:F29)</f>
        <v>272</v>
      </c>
      <c r="C29" s="79">
        <v>103</v>
      </c>
      <c r="D29" s="79">
        <v>128</v>
      </c>
      <c r="E29" s="79">
        <v>0</v>
      </c>
      <c r="F29" s="79">
        <v>41</v>
      </c>
      <c r="G29" s="79">
        <v>269</v>
      </c>
      <c r="H29" s="79">
        <f>SUM( I29:L29)</f>
        <v>3</v>
      </c>
      <c r="I29" s="79">
        <v>0</v>
      </c>
      <c r="J29" s="79">
        <v>3</v>
      </c>
      <c r="K29" s="79">
        <v>0</v>
      </c>
      <c r="L29" s="79">
        <v>0</v>
      </c>
      <c r="M29" s="79">
        <v>137</v>
      </c>
      <c r="N29" s="79">
        <v>23</v>
      </c>
      <c r="O29" s="79">
        <v>72</v>
      </c>
      <c r="P29" s="79">
        <v>0</v>
      </c>
      <c r="Q29" s="79">
        <v>8</v>
      </c>
      <c r="R29" s="78">
        <v>32</v>
      </c>
    </row>
    <row r="30" spans="1:18" ht="12" customHeight="1" x14ac:dyDescent="0.15">
      <c r="A30" s="89" t="s">
        <v>84</v>
      </c>
      <c r="B30" s="88">
        <f>SUM( C30:F30)</f>
        <v>123</v>
      </c>
      <c r="C30" s="87">
        <v>56</v>
      </c>
      <c r="D30" s="87">
        <v>37</v>
      </c>
      <c r="E30" s="87">
        <v>0</v>
      </c>
      <c r="F30" s="87">
        <v>30</v>
      </c>
      <c r="G30" s="87">
        <v>117</v>
      </c>
      <c r="H30" s="87">
        <f>SUM( I30:L30)</f>
        <v>6</v>
      </c>
      <c r="I30" s="87">
        <v>0</v>
      </c>
      <c r="J30" s="87">
        <v>6</v>
      </c>
      <c r="K30" s="87">
        <v>0</v>
      </c>
      <c r="L30" s="87">
        <v>0</v>
      </c>
      <c r="M30" s="87">
        <v>78</v>
      </c>
      <c r="N30" s="87">
        <v>8</v>
      </c>
      <c r="O30" s="87">
        <v>24</v>
      </c>
      <c r="P30" s="87">
        <v>0</v>
      </c>
      <c r="Q30" s="87">
        <v>4</v>
      </c>
      <c r="R30" s="86">
        <v>9</v>
      </c>
    </row>
    <row r="31" spans="1:18" ht="12" customHeight="1" x14ac:dyDescent="0.15">
      <c r="A31" s="85" t="s">
        <v>83</v>
      </c>
      <c r="B31" s="84">
        <f>SUM( C31:F31)</f>
        <v>395</v>
      </c>
      <c r="C31" s="83">
        <v>159</v>
      </c>
      <c r="D31" s="83">
        <v>165</v>
      </c>
      <c r="E31" s="83">
        <v>0</v>
      </c>
      <c r="F31" s="83">
        <v>71</v>
      </c>
      <c r="G31" s="83">
        <v>386</v>
      </c>
      <c r="H31" s="83">
        <f>SUM( I31:L31)</f>
        <v>9</v>
      </c>
      <c r="I31" s="83">
        <v>0</v>
      </c>
      <c r="J31" s="83">
        <v>9</v>
      </c>
      <c r="K31" s="83">
        <v>0</v>
      </c>
      <c r="L31" s="83">
        <v>0</v>
      </c>
      <c r="M31" s="83">
        <v>215</v>
      </c>
      <c r="N31" s="83">
        <v>31</v>
      </c>
      <c r="O31" s="83">
        <v>96</v>
      </c>
      <c r="P31" s="83">
        <v>0</v>
      </c>
      <c r="Q31" s="83">
        <v>12</v>
      </c>
      <c r="R31" s="82">
        <v>41</v>
      </c>
    </row>
    <row r="32" spans="1:18" ht="12" customHeight="1" x14ac:dyDescent="0.15">
      <c r="A32" s="81"/>
      <c r="B32" s="80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8"/>
    </row>
    <row r="33" spans="1:18" ht="12" customHeight="1" x14ac:dyDescent="0.15">
      <c r="A33" s="89" t="s">
        <v>82</v>
      </c>
      <c r="B33" s="88">
        <f>SUM( C33:F33)</f>
        <v>79</v>
      </c>
      <c r="C33" s="87">
        <v>60</v>
      </c>
      <c r="D33" s="87">
        <v>18</v>
      </c>
      <c r="E33" s="87">
        <v>1</v>
      </c>
      <c r="F33" s="87">
        <v>0</v>
      </c>
      <c r="G33" s="87">
        <v>79</v>
      </c>
      <c r="H33" s="87">
        <f>SUM( I33:L33)</f>
        <v>0</v>
      </c>
      <c r="I33" s="87">
        <v>0</v>
      </c>
      <c r="J33" s="87">
        <v>0</v>
      </c>
      <c r="K33" s="87">
        <v>0</v>
      </c>
      <c r="L33" s="87">
        <v>0</v>
      </c>
      <c r="M33" s="87">
        <v>47</v>
      </c>
      <c r="N33" s="87">
        <v>14</v>
      </c>
      <c r="O33" s="87">
        <v>18</v>
      </c>
      <c r="P33" s="87">
        <v>0</v>
      </c>
      <c r="Q33" s="87">
        <v>0</v>
      </c>
      <c r="R33" s="86">
        <v>0</v>
      </c>
    </row>
    <row r="34" spans="1:18" ht="12" customHeight="1" x14ac:dyDescent="0.15">
      <c r="A34" s="85" t="s">
        <v>81</v>
      </c>
      <c r="B34" s="84">
        <f>SUM( C34:F34)</f>
        <v>79</v>
      </c>
      <c r="C34" s="83">
        <v>60</v>
      </c>
      <c r="D34" s="83">
        <v>18</v>
      </c>
      <c r="E34" s="83">
        <v>1</v>
      </c>
      <c r="F34" s="83">
        <v>0</v>
      </c>
      <c r="G34" s="83">
        <v>79</v>
      </c>
      <c r="H34" s="83">
        <f>SUM( I34:L34)</f>
        <v>0</v>
      </c>
      <c r="I34" s="83">
        <v>0</v>
      </c>
      <c r="J34" s="83">
        <v>0</v>
      </c>
      <c r="K34" s="83">
        <v>0</v>
      </c>
      <c r="L34" s="83">
        <v>0</v>
      </c>
      <c r="M34" s="83">
        <v>47</v>
      </c>
      <c r="N34" s="83">
        <v>14</v>
      </c>
      <c r="O34" s="83">
        <v>18</v>
      </c>
      <c r="P34" s="83">
        <v>0</v>
      </c>
      <c r="Q34" s="83">
        <v>0</v>
      </c>
      <c r="R34" s="82">
        <v>0</v>
      </c>
    </row>
    <row r="35" spans="1:18" ht="12" customHeight="1" x14ac:dyDescent="0.15">
      <c r="A35" s="81"/>
      <c r="B35" s="8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8"/>
    </row>
    <row r="36" spans="1:18" ht="12" customHeight="1" x14ac:dyDescent="0.15">
      <c r="A36" s="81" t="s">
        <v>80</v>
      </c>
      <c r="B36" s="80">
        <f>SUM( C36:F36)</f>
        <v>84</v>
      </c>
      <c r="C36" s="79">
        <v>76</v>
      </c>
      <c r="D36" s="79">
        <v>4</v>
      </c>
      <c r="E36" s="79">
        <v>0</v>
      </c>
      <c r="F36" s="79">
        <v>4</v>
      </c>
      <c r="G36" s="79">
        <v>80</v>
      </c>
      <c r="H36" s="79">
        <f>SUM( I36:L36)</f>
        <v>4</v>
      </c>
      <c r="I36" s="79">
        <v>0</v>
      </c>
      <c r="J36" s="79">
        <v>4</v>
      </c>
      <c r="K36" s="79">
        <v>0</v>
      </c>
      <c r="L36" s="79">
        <v>0</v>
      </c>
      <c r="M36" s="79">
        <v>68</v>
      </c>
      <c r="N36" s="79">
        <v>12</v>
      </c>
      <c r="O36" s="79">
        <v>4</v>
      </c>
      <c r="P36" s="79">
        <v>0</v>
      </c>
      <c r="Q36" s="79">
        <v>0</v>
      </c>
      <c r="R36" s="78">
        <v>0</v>
      </c>
    </row>
    <row r="37" spans="1:18" ht="12" customHeight="1" x14ac:dyDescent="0.15">
      <c r="A37" s="89" t="s">
        <v>79</v>
      </c>
      <c r="B37" s="88">
        <f>SUM( C37:F37)</f>
        <v>29</v>
      </c>
      <c r="C37" s="87">
        <v>9</v>
      </c>
      <c r="D37" s="87">
        <v>20</v>
      </c>
      <c r="E37" s="87">
        <v>0</v>
      </c>
      <c r="F37" s="87">
        <v>0</v>
      </c>
      <c r="G37" s="87">
        <v>29</v>
      </c>
      <c r="H37" s="87">
        <f>SUM( I37:L37)</f>
        <v>0</v>
      </c>
      <c r="I37" s="87">
        <v>0</v>
      </c>
      <c r="J37" s="87">
        <v>0</v>
      </c>
      <c r="K37" s="87">
        <v>0</v>
      </c>
      <c r="L37" s="87">
        <v>0</v>
      </c>
      <c r="M37" s="87">
        <v>9</v>
      </c>
      <c r="N37" s="87">
        <v>0</v>
      </c>
      <c r="O37" s="87">
        <v>0</v>
      </c>
      <c r="P37" s="87">
        <v>0</v>
      </c>
      <c r="Q37" s="87">
        <v>0</v>
      </c>
      <c r="R37" s="86">
        <v>20</v>
      </c>
    </row>
    <row r="38" spans="1:18" ht="12" customHeight="1" x14ac:dyDescent="0.15">
      <c r="A38" s="85" t="s">
        <v>78</v>
      </c>
      <c r="B38" s="84">
        <f>SUM( C38:F38)</f>
        <v>113</v>
      </c>
      <c r="C38" s="83">
        <v>85</v>
      </c>
      <c r="D38" s="83">
        <v>24</v>
      </c>
      <c r="E38" s="83">
        <v>0</v>
      </c>
      <c r="F38" s="83">
        <v>4</v>
      </c>
      <c r="G38" s="83">
        <v>109</v>
      </c>
      <c r="H38" s="83">
        <f>SUM( I38:L38)</f>
        <v>4</v>
      </c>
      <c r="I38" s="83">
        <v>0</v>
      </c>
      <c r="J38" s="83">
        <v>4</v>
      </c>
      <c r="K38" s="83">
        <v>0</v>
      </c>
      <c r="L38" s="83">
        <v>0</v>
      </c>
      <c r="M38" s="83">
        <v>77</v>
      </c>
      <c r="N38" s="83">
        <v>12</v>
      </c>
      <c r="O38" s="83">
        <v>4</v>
      </c>
      <c r="P38" s="83">
        <v>0</v>
      </c>
      <c r="Q38" s="83">
        <v>0</v>
      </c>
      <c r="R38" s="82">
        <v>20</v>
      </c>
    </row>
    <row r="39" spans="1:18" ht="12" customHeight="1" x14ac:dyDescent="0.15">
      <c r="A39" s="81"/>
      <c r="B39" s="8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8"/>
    </row>
    <row r="40" spans="1:18" ht="12" customHeight="1" x14ac:dyDescent="0.15">
      <c r="A40" s="81" t="s">
        <v>77</v>
      </c>
      <c r="B40" s="80">
        <f>SUM( C40:F40)</f>
        <v>69</v>
      </c>
      <c r="C40" s="79">
        <v>57</v>
      </c>
      <c r="D40" s="79">
        <v>0</v>
      </c>
      <c r="E40" s="79">
        <v>0</v>
      </c>
      <c r="F40" s="79">
        <v>12</v>
      </c>
      <c r="G40" s="79">
        <v>66</v>
      </c>
      <c r="H40" s="79">
        <f>SUM( I40:L40)</f>
        <v>3</v>
      </c>
      <c r="I40" s="79">
        <v>0</v>
      </c>
      <c r="J40" s="79">
        <v>3</v>
      </c>
      <c r="K40" s="79">
        <v>0</v>
      </c>
      <c r="L40" s="79">
        <v>0</v>
      </c>
      <c r="M40" s="79">
        <v>62</v>
      </c>
      <c r="N40" s="79">
        <v>7</v>
      </c>
      <c r="O40" s="79">
        <v>0</v>
      </c>
      <c r="P40" s="79">
        <v>0</v>
      </c>
      <c r="Q40" s="79">
        <v>0</v>
      </c>
      <c r="R40" s="78">
        <v>0</v>
      </c>
    </row>
    <row r="41" spans="1:18" ht="12" customHeight="1" x14ac:dyDescent="0.15">
      <c r="A41" s="81" t="s">
        <v>76</v>
      </c>
      <c r="B41" s="80">
        <f>SUM( C41:F41)</f>
        <v>48</v>
      </c>
      <c r="C41" s="79">
        <v>26</v>
      </c>
      <c r="D41" s="79">
        <v>22</v>
      </c>
      <c r="E41" s="79">
        <v>0</v>
      </c>
      <c r="F41" s="79">
        <v>0</v>
      </c>
      <c r="G41" s="79">
        <v>48</v>
      </c>
      <c r="H41" s="79">
        <f>SUM( I41:L41)</f>
        <v>0</v>
      </c>
      <c r="I41" s="79">
        <v>0</v>
      </c>
      <c r="J41" s="79">
        <v>0</v>
      </c>
      <c r="K41" s="79">
        <v>0</v>
      </c>
      <c r="L41" s="79">
        <v>0</v>
      </c>
      <c r="M41" s="79">
        <v>25</v>
      </c>
      <c r="N41" s="79">
        <v>1</v>
      </c>
      <c r="O41" s="79">
        <v>22</v>
      </c>
      <c r="P41" s="79">
        <v>0</v>
      </c>
      <c r="Q41" s="79">
        <v>0</v>
      </c>
      <c r="R41" s="78">
        <v>0</v>
      </c>
    </row>
    <row r="42" spans="1:18" ht="12" customHeight="1" x14ac:dyDescent="0.15">
      <c r="A42" s="89" t="s">
        <v>75</v>
      </c>
      <c r="B42" s="88">
        <f>SUM( C42:F42)</f>
        <v>58</v>
      </c>
      <c r="C42" s="87">
        <v>35</v>
      </c>
      <c r="D42" s="87">
        <v>4</v>
      </c>
      <c r="E42" s="87">
        <v>0</v>
      </c>
      <c r="F42" s="87">
        <v>19</v>
      </c>
      <c r="G42" s="87">
        <v>57</v>
      </c>
      <c r="H42" s="87">
        <f>SUM( I42:L42)</f>
        <v>1</v>
      </c>
      <c r="I42" s="87">
        <v>0</v>
      </c>
      <c r="J42" s="87">
        <v>1</v>
      </c>
      <c r="K42" s="87">
        <v>0</v>
      </c>
      <c r="L42" s="87">
        <v>0</v>
      </c>
      <c r="M42" s="87">
        <v>50</v>
      </c>
      <c r="N42" s="87">
        <v>4</v>
      </c>
      <c r="O42" s="87">
        <v>4</v>
      </c>
      <c r="P42" s="87">
        <v>0</v>
      </c>
      <c r="Q42" s="87">
        <v>0</v>
      </c>
      <c r="R42" s="86">
        <v>0</v>
      </c>
    </row>
    <row r="43" spans="1:18" ht="12" customHeight="1" x14ac:dyDescent="0.15">
      <c r="A43" s="85" t="s">
        <v>74</v>
      </c>
      <c r="B43" s="84">
        <f>SUM( C43:F43)</f>
        <v>175</v>
      </c>
      <c r="C43" s="83">
        <v>118</v>
      </c>
      <c r="D43" s="83">
        <v>26</v>
      </c>
      <c r="E43" s="83">
        <v>0</v>
      </c>
      <c r="F43" s="83">
        <v>31</v>
      </c>
      <c r="G43" s="83">
        <v>171</v>
      </c>
      <c r="H43" s="83">
        <f>SUM( I43:L43)</f>
        <v>4</v>
      </c>
      <c r="I43" s="83">
        <v>0</v>
      </c>
      <c r="J43" s="83">
        <v>4</v>
      </c>
      <c r="K43" s="83">
        <v>0</v>
      </c>
      <c r="L43" s="83">
        <v>0</v>
      </c>
      <c r="M43" s="83">
        <v>137</v>
      </c>
      <c r="N43" s="83">
        <v>12</v>
      </c>
      <c r="O43" s="83">
        <v>26</v>
      </c>
      <c r="P43" s="83">
        <v>0</v>
      </c>
      <c r="Q43" s="83">
        <v>0</v>
      </c>
      <c r="R43" s="82">
        <v>0</v>
      </c>
    </row>
    <row r="44" spans="1:18" ht="12" customHeight="1" x14ac:dyDescent="0.15">
      <c r="A44" s="81"/>
      <c r="B44" s="8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8"/>
    </row>
    <row r="45" spans="1:18" ht="12" customHeight="1" x14ac:dyDescent="0.15">
      <c r="A45" s="81" t="s">
        <v>73</v>
      </c>
      <c r="B45" s="80">
        <f>SUM( C45:F45)</f>
        <v>45</v>
      </c>
      <c r="C45" s="79">
        <v>44</v>
      </c>
      <c r="D45" s="79">
        <v>0</v>
      </c>
      <c r="E45" s="79">
        <v>1</v>
      </c>
      <c r="F45" s="79">
        <v>0</v>
      </c>
      <c r="G45" s="79">
        <v>45</v>
      </c>
      <c r="H45" s="79">
        <f>SUM( I45:L45)</f>
        <v>0</v>
      </c>
      <c r="I45" s="79">
        <v>0</v>
      </c>
      <c r="J45" s="79">
        <v>0</v>
      </c>
      <c r="K45" s="79">
        <v>0</v>
      </c>
      <c r="L45" s="79">
        <v>0</v>
      </c>
      <c r="M45" s="79">
        <v>42</v>
      </c>
      <c r="N45" s="79">
        <v>3</v>
      </c>
      <c r="O45" s="79">
        <v>0</v>
      </c>
      <c r="P45" s="79">
        <v>0</v>
      </c>
      <c r="Q45" s="79">
        <v>0</v>
      </c>
      <c r="R45" s="78">
        <v>0</v>
      </c>
    </row>
    <row r="46" spans="1:18" ht="12" customHeight="1" x14ac:dyDescent="0.15">
      <c r="A46" s="81" t="s">
        <v>72</v>
      </c>
      <c r="B46" s="80">
        <f>SUM( C46:F46)</f>
        <v>100</v>
      </c>
      <c r="C46" s="79">
        <v>86</v>
      </c>
      <c r="D46" s="79">
        <v>14</v>
      </c>
      <c r="E46" s="79">
        <v>0</v>
      </c>
      <c r="F46" s="79">
        <v>0</v>
      </c>
      <c r="G46" s="79">
        <v>100</v>
      </c>
      <c r="H46" s="79">
        <f>SUM( I46:L46)</f>
        <v>0</v>
      </c>
      <c r="I46" s="79">
        <v>0</v>
      </c>
      <c r="J46" s="79">
        <v>0</v>
      </c>
      <c r="K46" s="79">
        <v>0</v>
      </c>
      <c r="L46" s="79">
        <v>0</v>
      </c>
      <c r="M46" s="79">
        <v>80</v>
      </c>
      <c r="N46" s="79">
        <v>6</v>
      </c>
      <c r="O46" s="79">
        <v>14</v>
      </c>
      <c r="P46" s="79">
        <v>0</v>
      </c>
      <c r="Q46" s="79">
        <v>0</v>
      </c>
      <c r="R46" s="78">
        <v>0</v>
      </c>
    </row>
    <row r="47" spans="1:18" ht="12" customHeight="1" x14ac:dyDescent="0.15">
      <c r="A47" s="89" t="s">
        <v>71</v>
      </c>
      <c r="B47" s="88">
        <f>SUM( C47:F47)</f>
        <v>73</v>
      </c>
      <c r="C47" s="87">
        <v>60</v>
      </c>
      <c r="D47" s="87">
        <v>6</v>
      </c>
      <c r="E47" s="87">
        <v>0</v>
      </c>
      <c r="F47" s="87">
        <v>7</v>
      </c>
      <c r="G47" s="87">
        <v>73</v>
      </c>
      <c r="H47" s="87">
        <f>SUM( I47:L47)</f>
        <v>0</v>
      </c>
      <c r="I47" s="87">
        <v>0</v>
      </c>
      <c r="J47" s="87">
        <v>0</v>
      </c>
      <c r="K47" s="87">
        <v>0</v>
      </c>
      <c r="L47" s="87">
        <v>0</v>
      </c>
      <c r="M47" s="87">
        <v>60</v>
      </c>
      <c r="N47" s="87">
        <v>7</v>
      </c>
      <c r="O47" s="87">
        <v>6</v>
      </c>
      <c r="P47" s="87">
        <v>0</v>
      </c>
      <c r="Q47" s="87">
        <v>0</v>
      </c>
      <c r="R47" s="86">
        <v>0</v>
      </c>
    </row>
    <row r="48" spans="1:18" ht="12" customHeight="1" x14ac:dyDescent="0.15">
      <c r="A48" s="85" t="s">
        <v>70</v>
      </c>
      <c r="B48" s="84">
        <f>SUM( C48:F48)</f>
        <v>218</v>
      </c>
      <c r="C48" s="83">
        <v>190</v>
      </c>
      <c r="D48" s="83">
        <v>20</v>
      </c>
      <c r="E48" s="83">
        <v>1</v>
      </c>
      <c r="F48" s="83">
        <v>7</v>
      </c>
      <c r="G48" s="83">
        <v>218</v>
      </c>
      <c r="H48" s="83">
        <f>SUM( I48:L48)</f>
        <v>0</v>
      </c>
      <c r="I48" s="83">
        <v>0</v>
      </c>
      <c r="J48" s="83">
        <v>0</v>
      </c>
      <c r="K48" s="83">
        <v>0</v>
      </c>
      <c r="L48" s="83">
        <v>0</v>
      </c>
      <c r="M48" s="83">
        <v>182</v>
      </c>
      <c r="N48" s="83">
        <v>16</v>
      </c>
      <c r="O48" s="83">
        <v>20</v>
      </c>
      <c r="P48" s="83">
        <v>0</v>
      </c>
      <c r="Q48" s="83">
        <v>0</v>
      </c>
      <c r="R48" s="82">
        <v>0</v>
      </c>
    </row>
    <row r="49" spans="1:18" ht="12" customHeight="1" x14ac:dyDescent="0.15">
      <c r="A49" s="81"/>
      <c r="B49" s="8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8"/>
    </row>
    <row r="50" spans="1:18" ht="12" customHeight="1" x14ac:dyDescent="0.15">
      <c r="A50" s="89" t="s">
        <v>69</v>
      </c>
      <c r="B50" s="88">
        <f>SUM( C50:F50)</f>
        <v>109</v>
      </c>
      <c r="C50" s="87">
        <v>63</v>
      </c>
      <c r="D50" s="87">
        <v>14</v>
      </c>
      <c r="E50" s="87">
        <v>0</v>
      </c>
      <c r="F50" s="87">
        <v>32</v>
      </c>
      <c r="G50" s="87">
        <v>98</v>
      </c>
      <c r="H50" s="87">
        <f>SUM( I50:L50)</f>
        <v>11</v>
      </c>
      <c r="I50" s="87">
        <v>0</v>
      </c>
      <c r="J50" s="87">
        <v>11</v>
      </c>
      <c r="K50" s="87">
        <v>0</v>
      </c>
      <c r="L50" s="87">
        <v>0</v>
      </c>
      <c r="M50" s="87">
        <v>86</v>
      </c>
      <c r="N50" s="87">
        <v>9</v>
      </c>
      <c r="O50" s="87">
        <v>10</v>
      </c>
      <c r="P50" s="87">
        <v>4</v>
      </c>
      <c r="Q50" s="87">
        <v>0</v>
      </c>
      <c r="R50" s="86">
        <v>0</v>
      </c>
    </row>
    <row r="51" spans="1:18" ht="12" customHeight="1" x14ac:dyDescent="0.15">
      <c r="A51" s="85" t="s">
        <v>68</v>
      </c>
      <c r="B51" s="84">
        <f>SUM( C51:F51)</f>
        <v>109</v>
      </c>
      <c r="C51" s="83">
        <v>63</v>
      </c>
      <c r="D51" s="83">
        <v>14</v>
      </c>
      <c r="E51" s="83">
        <v>0</v>
      </c>
      <c r="F51" s="83">
        <v>32</v>
      </c>
      <c r="G51" s="83">
        <v>98</v>
      </c>
      <c r="H51" s="83">
        <f>SUM( I51:L51)</f>
        <v>11</v>
      </c>
      <c r="I51" s="83">
        <v>0</v>
      </c>
      <c r="J51" s="83">
        <v>11</v>
      </c>
      <c r="K51" s="83">
        <v>0</v>
      </c>
      <c r="L51" s="83">
        <v>0</v>
      </c>
      <c r="M51" s="83">
        <v>86</v>
      </c>
      <c r="N51" s="83">
        <v>9</v>
      </c>
      <c r="O51" s="83">
        <v>10</v>
      </c>
      <c r="P51" s="83">
        <v>4</v>
      </c>
      <c r="Q51" s="83">
        <v>0</v>
      </c>
      <c r="R51" s="82">
        <v>0</v>
      </c>
    </row>
    <row r="52" spans="1:18" ht="12" customHeight="1" x14ac:dyDescent="0.15">
      <c r="A52" s="81"/>
      <c r="B52" s="8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8"/>
    </row>
    <row r="53" spans="1:18" ht="12" customHeight="1" x14ac:dyDescent="0.15">
      <c r="A53" s="81" t="s">
        <v>67</v>
      </c>
      <c r="B53" s="80">
        <f>SUM( C53:F53)</f>
        <v>43</v>
      </c>
      <c r="C53" s="79">
        <v>37</v>
      </c>
      <c r="D53" s="79">
        <v>0</v>
      </c>
      <c r="E53" s="79">
        <v>0</v>
      </c>
      <c r="F53" s="79">
        <v>6</v>
      </c>
      <c r="G53" s="79">
        <v>43</v>
      </c>
      <c r="H53" s="79">
        <f>SUM( I53:L53)</f>
        <v>0</v>
      </c>
      <c r="I53" s="79">
        <v>0</v>
      </c>
      <c r="J53" s="79">
        <v>0</v>
      </c>
      <c r="K53" s="79">
        <v>0</v>
      </c>
      <c r="L53" s="79">
        <v>0</v>
      </c>
      <c r="M53" s="79">
        <v>39</v>
      </c>
      <c r="N53" s="79">
        <v>4</v>
      </c>
      <c r="O53" s="79">
        <v>0</v>
      </c>
      <c r="P53" s="79">
        <v>0</v>
      </c>
      <c r="Q53" s="79">
        <v>0</v>
      </c>
      <c r="R53" s="78">
        <v>0</v>
      </c>
    </row>
    <row r="54" spans="1:18" ht="12" customHeight="1" x14ac:dyDescent="0.15">
      <c r="A54" s="81" t="s">
        <v>66</v>
      </c>
      <c r="B54" s="80">
        <f>SUM( C54:F54)</f>
        <v>41</v>
      </c>
      <c r="C54" s="79">
        <v>40</v>
      </c>
      <c r="D54" s="79">
        <v>0</v>
      </c>
      <c r="E54" s="79">
        <v>0</v>
      </c>
      <c r="F54" s="79">
        <v>1</v>
      </c>
      <c r="G54" s="79">
        <v>41</v>
      </c>
      <c r="H54" s="79">
        <f>SUM( I54:L54)</f>
        <v>0</v>
      </c>
      <c r="I54" s="79">
        <v>0</v>
      </c>
      <c r="J54" s="79">
        <v>0</v>
      </c>
      <c r="K54" s="79">
        <v>0</v>
      </c>
      <c r="L54" s="79">
        <v>0</v>
      </c>
      <c r="M54" s="79">
        <v>38</v>
      </c>
      <c r="N54" s="79">
        <v>3</v>
      </c>
      <c r="O54" s="79">
        <v>0</v>
      </c>
      <c r="P54" s="79">
        <v>0</v>
      </c>
      <c r="Q54" s="79">
        <v>0</v>
      </c>
      <c r="R54" s="78">
        <v>0</v>
      </c>
    </row>
    <row r="55" spans="1:18" ht="12" customHeight="1" x14ac:dyDescent="0.15">
      <c r="A55" s="81" t="s">
        <v>65</v>
      </c>
      <c r="B55" s="80">
        <f>SUM( C55:F55)</f>
        <v>49</v>
      </c>
      <c r="C55" s="79">
        <v>42</v>
      </c>
      <c r="D55" s="79">
        <v>0</v>
      </c>
      <c r="E55" s="79">
        <v>0</v>
      </c>
      <c r="F55" s="79">
        <v>7</v>
      </c>
      <c r="G55" s="79">
        <v>47</v>
      </c>
      <c r="H55" s="79">
        <f>SUM( I55:L55)</f>
        <v>2</v>
      </c>
      <c r="I55" s="79">
        <v>0</v>
      </c>
      <c r="J55" s="79">
        <v>2</v>
      </c>
      <c r="K55" s="79">
        <v>0</v>
      </c>
      <c r="L55" s="79">
        <v>0</v>
      </c>
      <c r="M55" s="79">
        <v>47</v>
      </c>
      <c r="N55" s="79">
        <v>2</v>
      </c>
      <c r="O55" s="79">
        <v>0</v>
      </c>
      <c r="P55" s="79">
        <v>0</v>
      </c>
      <c r="Q55" s="79">
        <v>0</v>
      </c>
      <c r="R55" s="78">
        <v>0</v>
      </c>
    </row>
    <row r="56" spans="1:18" ht="12" customHeight="1" x14ac:dyDescent="0.15">
      <c r="A56" s="81" t="s">
        <v>64</v>
      </c>
      <c r="B56" s="80">
        <f>SUM( C56:F56)</f>
        <v>7</v>
      </c>
      <c r="C56" s="79">
        <v>7</v>
      </c>
      <c r="D56" s="79">
        <v>0</v>
      </c>
      <c r="E56" s="79">
        <v>0</v>
      </c>
      <c r="F56" s="79">
        <v>0</v>
      </c>
      <c r="G56" s="79">
        <v>7</v>
      </c>
      <c r="H56" s="79">
        <f>SUM( I56:L56)</f>
        <v>0</v>
      </c>
      <c r="I56" s="79">
        <v>0</v>
      </c>
      <c r="J56" s="79">
        <v>0</v>
      </c>
      <c r="K56" s="79">
        <v>0</v>
      </c>
      <c r="L56" s="79">
        <v>0</v>
      </c>
      <c r="M56" s="79">
        <v>7</v>
      </c>
      <c r="N56" s="79">
        <v>0</v>
      </c>
      <c r="O56" s="79">
        <v>0</v>
      </c>
      <c r="P56" s="79">
        <v>0</v>
      </c>
      <c r="Q56" s="79">
        <v>0</v>
      </c>
      <c r="R56" s="78">
        <v>0</v>
      </c>
    </row>
    <row r="57" spans="1:18" ht="12" customHeight="1" x14ac:dyDescent="0.15">
      <c r="A57" s="81" t="s">
        <v>63</v>
      </c>
      <c r="B57" s="80">
        <f>SUM( C57:F57)</f>
        <v>39</v>
      </c>
      <c r="C57" s="79">
        <v>31</v>
      </c>
      <c r="D57" s="79">
        <v>0</v>
      </c>
      <c r="E57" s="79">
        <v>0</v>
      </c>
      <c r="F57" s="79">
        <v>8</v>
      </c>
      <c r="G57" s="79">
        <v>33</v>
      </c>
      <c r="H57" s="79">
        <f>SUM( I57:L57)</f>
        <v>6</v>
      </c>
      <c r="I57" s="79">
        <v>0</v>
      </c>
      <c r="J57" s="79">
        <v>6</v>
      </c>
      <c r="K57" s="79">
        <v>0</v>
      </c>
      <c r="L57" s="79">
        <v>0</v>
      </c>
      <c r="M57" s="79">
        <v>37</v>
      </c>
      <c r="N57" s="79">
        <v>2</v>
      </c>
      <c r="O57" s="79">
        <v>0</v>
      </c>
      <c r="P57" s="79">
        <v>0</v>
      </c>
      <c r="Q57" s="79">
        <v>0</v>
      </c>
      <c r="R57" s="78">
        <v>0</v>
      </c>
    </row>
    <row r="58" spans="1:18" ht="12" customHeight="1" x14ac:dyDescent="0.15">
      <c r="A58" s="81" t="s">
        <v>62</v>
      </c>
      <c r="B58" s="80">
        <f>SUM( C58:F58)</f>
        <v>7</v>
      </c>
      <c r="C58" s="79">
        <v>7</v>
      </c>
      <c r="D58" s="79">
        <v>0</v>
      </c>
      <c r="E58" s="79">
        <v>0</v>
      </c>
      <c r="F58" s="79">
        <v>0</v>
      </c>
      <c r="G58" s="79">
        <v>7</v>
      </c>
      <c r="H58" s="79">
        <f>SUM( I58:L58)</f>
        <v>0</v>
      </c>
      <c r="I58" s="79">
        <v>0</v>
      </c>
      <c r="J58" s="79">
        <v>0</v>
      </c>
      <c r="K58" s="79">
        <v>0</v>
      </c>
      <c r="L58" s="79">
        <v>0</v>
      </c>
      <c r="M58" s="79">
        <v>7</v>
      </c>
      <c r="N58" s="79">
        <v>0</v>
      </c>
      <c r="O58" s="79">
        <v>0</v>
      </c>
      <c r="P58" s="79">
        <v>0</v>
      </c>
      <c r="Q58" s="79">
        <v>0</v>
      </c>
      <c r="R58" s="78">
        <v>0</v>
      </c>
    </row>
    <row r="59" spans="1:18" ht="12" customHeight="1" x14ac:dyDescent="0.15">
      <c r="A59" s="89" t="s">
        <v>61</v>
      </c>
      <c r="B59" s="88">
        <f>SUM( C59:F59)</f>
        <v>1</v>
      </c>
      <c r="C59" s="87">
        <v>1</v>
      </c>
      <c r="D59" s="87">
        <v>0</v>
      </c>
      <c r="E59" s="87">
        <v>0</v>
      </c>
      <c r="F59" s="87">
        <v>0</v>
      </c>
      <c r="G59" s="87">
        <v>1</v>
      </c>
      <c r="H59" s="87">
        <f>SUM( I59:L59)</f>
        <v>0</v>
      </c>
      <c r="I59" s="87">
        <v>0</v>
      </c>
      <c r="J59" s="87">
        <v>0</v>
      </c>
      <c r="K59" s="87">
        <v>0</v>
      </c>
      <c r="L59" s="87">
        <v>0</v>
      </c>
      <c r="M59" s="87">
        <v>1</v>
      </c>
      <c r="N59" s="87">
        <v>0</v>
      </c>
      <c r="O59" s="87">
        <v>0</v>
      </c>
      <c r="P59" s="87">
        <v>0</v>
      </c>
      <c r="Q59" s="87">
        <v>0</v>
      </c>
      <c r="R59" s="86">
        <v>0</v>
      </c>
    </row>
    <row r="60" spans="1:18" ht="12" customHeight="1" x14ac:dyDescent="0.15">
      <c r="A60" s="85" t="s">
        <v>60</v>
      </c>
      <c r="B60" s="84">
        <f>SUM( C60:F60)</f>
        <v>187</v>
      </c>
      <c r="C60" s="83">
        <v>165</v>
      </c>
      <c r="D60" s="83">
        <v>0</v>
      </c>
      <c r="E60" s="83">
        <v>0</v>
      </c>
      <c r="F60" s="83">
        <v>22</v>
      </c>
      <c r="G60" s="83">
        <v>179</v>
      </c>
      <c r="H60" s="83">
        <f>SUM( I60:L60)</f>
        <v>8</v>
      </c>
      <c r="I60" s="83">
        <v>0</v>
      </c>
      <c r="J60" s="83">
        <v>8</v>
      </c>
      <c r="K60" s="83">
        <v>0</v>
      </c>
      <c r="L60" s="83">
        <v>0</v>
      </c>
      <c r="M60" s="83">
        <v>176</v>
      </c>
      <c r="N60" s="83">
        <v>11</v>
      </c>
      <c r="O60" s="83">
        <v>0</v>
      </c>
      <c r="P60" s="83">
        <v>0</v>
      </c>
      <c r="Q60" s="83">
        <v>0</v>
      </c>
      <c r="R60" s="82">
        <v>0</v>
      </c>
    </row>
    <row r="61" spans="1:18" ht="12" customHeight="1" x14ac:dyDescent="0.15">
      <c r="A61" s="81"/>
      <c r="B61" s="8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8"/>
    </row>
    <row r="62" spans="1:18" ht="12" customHeight="1" x14ac:dyDescent="0.15">
      <c r="A62" s="89" t="s">
        <v>59</v>
      </c>
      <c r="B62" s="88">
        <f>SUM( C62:F62)</f>
        <v>95</v>
      </c>
      <c r="C62" s="87">
        <v>80</v>
      </c>
      <c r="D62" s="87">
        <v>2</v>
      </c>
      <c r="E62" s="87">
        <v>0</v>
      </c>
      <c r="F62" s="87">
        <v>13</v>
      </c>
      <c r="G62" s="87">
        <v>90</v>
      </c>
      <c r="H62" s="87">
        <f>SUM( I62:L62)</f>
        <v>5</v>
      </c>
      <c r="I62" s="87">
        <v>0</v>
      </c>
      <c r="J62" s="87">
        <v>5</v>
      </c>
      <c r="K62" s="87">
        <v>0</v>
      </c>
      <c r="L62" s="87">
        <v>0</v>
      </c>
      <c r="M62" s="87">
        <v>80</v>
      </c>
      <c r="N62" s="87">
        <v>13</v>
      </c>
      <c r="O62" s="87">
        <v>2</v>
      </c>
      <c r="P62" s="87">
        <v>0</v>
      </c>
      <c r="Q62" s="87">
        <v>0</v>
      </c>
      <c r="R62" s="86">
        <v>0</v>
      </c>
    </row>
    <row r="63" spans="1:18" ht="12" customHeight="1" x14ac:dyDescent="0.15">
      <c r="A63" s="85" t="s">
        <v>58</v>
      </c>
      <c r="B63" s="84">
        <f>SUM( C63:F63)</f>
        <v>95</v>
      </c>
      <c r="C63" s="83">
        <v>80</v>
      </c>
      <c r="D63" s="83">
        <v>2</v>
      </c>
      <c r="E63" s="83">
        <v>0</v>
      </c>
      <c r="F63" s="83">
        <v>13</v>
      </c>
      <c r="G63" s="83">
        <v>90</v>
      </c>
      <c r="H63" s="83">
        <f>SUM( I63:L63)</f>
        <v>5</v>
      </c>
      <c r="I63" s="83">
        <v>0</v>
      </c>
      <c r="J63" s="83">
        <v>5</v>
      </c>
      <c r="K63" s="83">
        <v>0</v>
      </c>
      <c r="L63" s="83">
        <v>0</v>
      </c>
      <c r="M63" s="83">
        <v>80</v>
      </c>
      <c r="N63" s="83">
        <v>13</v>
      </c>
      <c r="O63" s="83">
        <v>2</v>
      </c>
      <c r="P63" s="83">
        <v>0</v>
      </c>
      <c r="Q63" s="83">
        <v>0</v>
      </c>
      <c r="R63" s="82">
        <v>0</v>
      </c>
    </row>
    <row r="64" spans="1:18" ht="12" customHeight="1" x14ac:dyDescent="0.15">
      <c r="A64" s="81"/>
      <c r="B64" s="8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8"/>
    </row>
    <row r="65" spans="1:18" ht="12" customHeight="1" x14ac:dyDescent="0.15">
      <c r="A65" s="89" t="s">
        <v>57</v>
      </c>
      <c r="B65" s="88">
        <f>SUM( C65:F65)</f>
        <v>2</v>
      </c>
      <c r="C65" s="87">
        <v>2</v>
      </c>
      <c r="D65" s="87">
        <v>0</v>
      </c>
      <c r="E65" s="87">
        <v>0</v>
      </c>
      <c r="F65" s="87">
        <v>0</v>
      </c>
      <c r="G65" s="87">
        <v>2</v>
      </c>
      <c r="H65" s="87">
        <f>SUM( I65:L65)</f>
        <v>0</v>
      </c>
      <c r="I65" s="87">
        <v>0</v>
      </c>
      <c r="J65" s="87">
        <v>0</v>
      </c>
      <c r="K65" s="87">
        <v>0</v>
      </c>
      <c r="L65" s="87">
        <v>0</v>
      </c>
      <c r="M65" s="87">
        <v>2</v>
      </c>
      <c r="N65" s="87">
        <v>0</v>
      </c>
      <c r="O65" s="87">
        <v>0</v>
      </c>
      <c r="P65" s="87">
        <v>0</v>
      </c>
      <c r="Q65" s="87">
        <v>0</v>
      </c>
      <c r="R65" s="86">
        <v>0</v>
      </c>
    </row>
    <row r="66" spans="1:18" ht="12" customHeight="1" x14ac:dyDescent="0.15">
      <c r="A66" s="85" t="s">
        <v>56</v>
      </c>
      <c r="B66" s="84">
        <f>SUM( C66:F66)</f>
        <v>2</v>
      </c>
      <c r="C66" s="83">
        <v>2</v>
      </c>
      <c r="D66" s="83">
        <v>0</v>
      </c>
      <c r="E66" s="83">
        <v>0</v>
      </c>
      <c r="F66" s="83">
        <v>0</v>
      </c>
      <c r="G66" s="83">
        <v>2</v>
      </c>
      <c r="H66" s="83">
        <f>SUM( I66:L66)</f>
        <v>0</v>
      </c>
      <c r="I66" s="83">
        <v>0</v>
      </c>
      <c r="J66" s="83">
        <v>0</v>
      </c>
      <c r="K66" s="83">
        <v>0</v>
      </c>
      <c r="L66" s="83">
        <v>0</v>
      </c>
      <c r="M66" s="83">
        <v>2</v>
      </c>
      <c r="N66" s="83">
        <v>0</v>
      </c>
      <c r="O66" s="83">
        <v>0</v>
      </c>
      <c r="P66" s="83">
        <v>0</v>
      </c>
      <c r="Q66" s="83">
        <v>0</v>
      </c>
      <c r="R66" s="82">
        <v>0</v>
      </c>
    </row>
    <row r="67" spans="1:18" ht="12" customHeight="1" x14ac:dyDescent="0.15">
      <c r="A67" s="81"/>
      <c r="B67" s="8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8"/>
    </row>
    <row r="68" spans="1:18" ht="12" customHeight="1" x14ac:dyDescent="0.15">
      <c r="A68" s="81" t="s">
        <v>55</v>
      </c>
      <c r="B68" s="80">
        <f>SUM( C68:F68)</f>
        <v>1373</v>
      </c>
      <c r="C68" s="79">
        <v>922</v>
      </c>
      <c r="D68" s="79">
        <v>269</v>
      </c>
      <c r="E68" s="79">
        <v>2</v>
      </c>
      <c r="F68" s="79">
        <v>180</v>
      </c>
      <c r="G68" s="79">
        <v>1332</v>
      </c>
      <c r="H68" s="79">
        <f>SUM( I68:L68)</f>
        <v>41</v>
      </c>
      <c r="I68" s="79">
        <v>0</v>
      </c>
      <c r="J68" s="79">
        <v>41</v>
      </c>
      <c r="K68" s="79">
        <v>0</v>
      </c>
      <c r="L68" s="79">
        <v>0</v>
      </c>
      <c r="M68" s="79">
        <v>1002</v>
      </c>
      <c r="N68" s="79">
        <v>118</v>
      </c>
      <c r="O68" s="79">
        <v>176</v>
      </c>
      <c r="P68" s="79">
        <v>4</v>
      </c>
      <c r="Q68" s="79">
        <v>12</v>
      </c>
      <c r="R68" s="78">
        <v>61</v>
      </c>
    </row>
    <row r="69" spans="1:18" ht="12" customHeight="1" x14ac:dyDescent="0.15">
      <c r="A69" s="81"/>
      <c r="B69" s="8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8"/>
    </row>
    <row r="70" spans="1:18" ht="12" customHeight="1" thickBot="1" x14ac:dyDescent="0.2">
      <c r="A70" s="77" t="s">
        <v>54</v>
      </c>
      <c r="B70" s="76">
        <f>SUM( C70:F70)</f>
        <v>11630</v>
      </c>
      <c r="C70" s="75">
        <v>5997</v>
      </c>
      <c r="D70" s="75">
        <v>2996</v>
      </c>
      <c r="E70" s="75">
        <v>54</v>
      </c>
      <c r="F70" s="75">
        <v>2583</v>
      </c>
      <c r="G70" s="75">
        <v>11084</v>
      </c>
      <c r="H70" s="75">
        <f>SUM( I70:L70)</f>
        <v>546</v>
      </c>
      <c r="I70" s="75">
        <v>13</v>
      </c>
      <c r="J70" s="75">
        <v>529</v>
      </c>
      <c r="K70" s="75">
        <v>0</v>
      </c>
      <c r="L70" s="75">
        <v>4</v>
      </c>
      <c r="M70" s="75">
        <v>7143</v>
      </c>
      <c r="N70" s="75">
        <v>927</v>
      </c>
      <c r="O70" s="75">
        <v>1513</v>
      </c>
      <c r="P70" s="75">
        <v>223</v>
      </c>
      <c r="Q70" s="75">
        <v>143</v>
      </c>
      <c r="R70" s="74">
        <v>1681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4"/>
  <sheetViews>
    <sheetView zoomScaleNormal="100" workbookViewId="0">
      <selection activeCell="C5" sqref="C5"/>
    </sheetView>
  </sheetViews>
  <sheetFormatPr defaultColWidth="7.5" defaultRowHeight="15" customHeight="1" x14ac:dyDescent="0.15"/>
  <cols>
    <col min="1" max="1" width="3.125" style="1" customWidth="1"/>
    <col min="2" max="2" width="9.25" style="1" customWidth="1"/>
    <col min="3" max="3" width="7.5" style="1" customWidth="1"/>
    <col min="4" max="16" width="7.5" style="2" customWidth="1"/>
    <col min="17" max="16384" width="7.5" style="1"/>
  </cols>
  <sheetData>
    <row r="1" spans="1:17" ht="18" customHeight="1" x14ac:dyDescent="0.2">
      <c r="A1" s="1" t="s">
        <v>53</v>
      </c>
      <c r="E1" s="45" t="s">
        <v>52</v>
      </c>
      <c r="I1" s="2" t="s">
        <v>51</v>
      </c>
    </row>
    <row r="2" spans="1:17" ht="15" customHeight="1" thickBot="1" x14ac:dyDescent="0.2">
      <c r="Q2" s="44"/>
    </row>
    <row r="3" spans="1:17" s="31" customFormat="1" ht="15" customHeight="1" x14ac:dyDescent="0.15">
      <c r="A3" s="43"/>
      <c r="B3" s="42"/>
      <c r="C3" s="73"/>
      <c r="D3" s="39" t="s">
        <v>21</v>
      </c>
      <c r="E3" s="38"/>
      <c r="F3" s="38"/>
      <c r="G3" s="40"/>
      <c r="H3" s="39" t="s">
        <v>20</v>
      </c>
      <c r="I3" s="38"/>
      <c r="J3" s="38"/>
      <c r="K3" s="40"/>
      <c r="L3" s="62" t="s">
        <v>50</v>
      </c>
      <c r="M3" s="38" t="s">
        <v>49</v>
      </c>
      <c r="N3" s="38"/>
      <c r="O3" s="38"/>
      <c r="P3" s="38"/>
      <c r="Q3" s="37"/>
    </row>
    <row r="4" spans="1:17" s="31" customFormat="1" ht="15" customHeight="1" thickBot="1" x14ac:dyDescent="0.2">
      <c r="A4" s="36"/>
      <c r="B4" s="35"/>
      <c r="C4" s="34" t="s">
        <v>0</v>
      </c>
      <c r="D4" s="33" t="s">
        <v>19</v>
      </c>
      <c r="E4" s="33" t="s">
        <v>18</v>
      </c>
      <c r="F4" s="33" t="s">
        <v>17</v>
      </c>
      <c r="G4" s="33" t="s">
        <v>16</v>
      </c>
      <c r="H4" s="33" t="s">
        <v>15</v>
      </c>
      <c r="I4" s="70" t="s">
        <v>14</v>
      </c>
      <c r="J4" s="70" t="s">
        <v>13</v>
      </c>
      <c r="K4" s="72" t="s">
        <v>12</v>
      </c>
      <c r="L4" s="33" t="s">
        <v>48</v>
      </c>
      <c r="M4" s="71" t="s">
        <v>31</v>
      </c>
      <c r="N4" s="70" t="s">
        <v>47</v>
      </c>
      <c r="O4" s="70" t="s">
        <v>46</v>
      </c>
      <c r="P4" s="70" t="s">
        <v>45</v>
      </c>
      <c r="Q4" s="32" t="s">
        <v>3</v>
      </c>
    </row>
    <row r="5" spans="1:17" ht="15" customHeight="1" x14ac:dyDescent="0.15">
      <c r="A5" s="30" t="s">
        <v>11</v>
      </c>
      <c r="B5" s="29" t="s">
        <v>30</v>
      </c>
      <c r="C5" s="68">
        <f>+D5+H5</f>
        <v>5997</v>
      </c>
      <c r="D5" s="16">
        <f>SUM(E5:G5)</f>
        <v>0</v>
      </c>
      <c r="E5" s="16">
        <v>0</v>
      </c>
      <c r="F5" s="16">
        <v>0</v>
      </c>
      <c r="G5" s="16">
        <v>0</v>
      </c>
      <c r="H5" s="16">
        <f>SUM(I5:K5)</f>
        <v>5997</v>
      </c>
      <c r="I5" s="16">
        <v>0</v>
      </c>
      <c r="J5" s="16">
        <v>0</v>
      </c>
      <c r="K5" s="16">
        <v>5997</v>
      </c>
      <c r="L5" s="16">
        <v>5990</v>
      </c>
      <c r="M5" s="16">
        <f>SUM(N5:Q5)</f>
        <v>7</v>
      </c>
      <c r="N5" s="16">
        <v>0</v>
      </c>
      <c r="O5" s="16">
        <v>7</v>
      </c>
      <c r="P5" s="16">
        <v>0</v>
      </c>
      <c r="Q5" s="15">
        <v>0</v>
      </c>
    </row>
    <row r="6" spans="1:17" ht="15" customHeight="1" x14ac:dyDescent="0.15">
      <c r="A6" s="56"/>
      <c r="B6" s="50" t="s">
        <v>29</v>
      </c>
      <c r="C6" s="67">
        <f>+D6+H6</f>
        <v>2996</v>
      </c>
      <c r="D6" s="17">
        <f>SUM(E6:G6)</f>
        <v>13</v>
      </c>
      <c r="E6" s="17">
        <v>0</v>
      </c>
      <c r="F6" s="17">
        <v>0</v>
      </c>
      <c r="G6" s="17">
        <v>13</v>
      </c>
      <c r="H6" s="17">
        <f>SUM(I6:K6)</f>
        <v>2983</v>
      </c>
      <c r="I6" s="17">
        <v>580</v>
      </c>
      <c r="J6" s="17">
        <v>0</v>
      </c>
      <c r="K6" s="17">
        <v>2403</v>
      </c>
      <c r="L6" s="17">
        <v>2959</v>
      </c>
      <c r="M6" s="17">
        <f>SUM(N6:Q6)</f>
        <v>37</v>
      </c>
      <c r="N6" s="17">
        <v>13</v>
      </c>
      <c r="O6" s="17">
        <v>24</v>
      </c>
      <c r="P6" s="17">
        <v>0</v>
      </c>
      <c r="Q6" s="19">
        <v>0</v>
      </c>
    </row>
    <row r="7" spans="1:17" ht="15" customHeight="1" x14ac:dyDescent="0.15">
      <c r="A7" s="56"/>
      <c r="B7" s="50" t="s">
        <v>28</v>
      </c>
      <c r="C7" s="67">
        <f>+D7+H7</f>
        <v>54</v>
      </c>
      <c r="D7" s="17">
        <f>SUM(E7:G7)</f>
        <v>4</v>
      </c>
      <c r="E7" s="17">
        <v>0</v>
      </c>
      <c r="F7" s="17">
        <v>4</v>
      </c>
      <c r="G7" s="17">
        <v>0</v>
      </c>
      <c r="H7" s="17">
        <f>SUM(I7:K7)</f>
        <v>50</v>
      </c>
      <c r="I7" s="17">
        <v>43</v>
      </c>
      <c r="J7" s="17">
        <v>6</v>
      </c>
      <c r="K7" s="17">
        <v>1</v>
      </c>
      <c r="L7" s="17">
        <v>49</v>
      </c>
      <c r="M7" s="17">
        <f>SUM(N7:Q7)</f>
        <v>5</v>
      </c>
      <c r="N7" s="17">
        <v>0</v>
      </c>
      <c r="O7" s="17">
        <v>1</v>
      </c>
      <c r="P7" s="17">
        <v>0</v>
      </c>
      <c r="Q7" s="19">
        <v>4</v>
      </c>
    </row>
    <row r="8" spans="1:17" ht="15" customHeight="1" x14ac:dyDescent="0.15">
      <c r="A8" s="56"/>
      <c r="B8" s="27" t="s">
        <v>27</v>
      </c>
      <c r="C8" s="66">
        <f>+D8+H8</f>
        <v>2583</v>
      </c>
      <c r="D8" s="8">
        <f>SUM(E8:G8)</f>
        <v>0</v>
      </c>
      <c r="E8" s="8">
        <v>0</v>
      </c>
      <c r="F8" s="8">
        <v>0</v>
      </c>
      <c r="G8" s="8">
        <v>0</v>
      </c>
      <c r="H8" s="8">
        <f>SUM(I8:K8)</f>
        <v>2583</v>
      </c>
      <c r="I8" s="8">
        <v>2551</v>
      </c>
      <c r="J8" s="8">
        <v>1</v>
      </c>
      <c r="K8" s="8">
        <v>31</v>
      </c>
      <c r="L8" s="8">
        <v>2086</v>
      </c>
      <c r="M8" s="8">
        <f>SUM(N8:Q8)</f>
        <v>497</v>
      </c>
      <c r="N8" s="8">
        <v>0</v>
      </c>
      <c r="O8" s="8">
        <v>497</v>
      </c>
      <c r="P8" s="8">
        <v>0</v>
      </c>
      <c r="Q8" s="7">
        <v>0</v>
      </c>
    </row>
    <row r="9" spans="1:17" ht="15" customHeight="1" x14ac:dyDescent="0.15">
      <c r="A9" s="55"/>
      <c r="B9" s="25" t="s">
        <v>0</v>
      </c>
      <c r="C9" s="69">
        <f>SUM(C5:C8)</f>
        <v>11630</v>
      </c>
      <c r="D9" s="69">
        <f>SUM(D5:D8)</f>
        <v>17</v>
      </c>
      <c r="E9" s="69">
        <f>SUM(E5:E8)</f>
        <v>0</v>
      </c>
      <c r="F9" s="69">
        <f>SUM(F5:F8)</f>
        <v>4</v>
      </c>
      <c r="G9" s="69">
        <f>SUM(G5:G8)</f>
        <v>13</v>
      </c>
      <c r="H9" s="69">
        <f>SUM(H5:H8)</f>
        <v>11613</v>
      </c>
      <c r="I9" s="69">
        <f>SUM(I5:I8)</f>
        <v>3174</v>
      </c>
      <c r="J9" s="69">
        <f>SUM(J5:J8)</f>
        <v>7</v>
      </c>
      <c r="K9" s="69">
        <f>SUM(K5:K8)</f>
        <v>8432</v>
      </c>
      <c r="L9" s="69">
        <f>SUM(L5:L8)</f>
        <v>11084</v>
      </c>
      <c r="M9" s="69">
        <f>SUM(M5:M8)</f>
        <v>546</v>
      </c>
      <c r="N9" s="69">
        <f>SUM(N5:N8)</f>
        <v>13</v>
      </c>
      <c r="O9" s="69">
        <f>SUM(O5:O8)</f>
        <v>529</v>
      </c>
      <c r="P9" s="69">
        <f>SUM(P5:P8)</f>
        <v>0</v>
      </c>
      <c r="Q9" s="64">
        <f>SUM(Q5:Q8)</f>
        <v>4</v>
      </c>
    </row>
    <row r="10" spans="1:17" ht="15" customHeight="1" x14ac:dyDescent="0.15">
      <c r="A10" s="54" t="s">
        <v>8</v>
      </c>
      <c r="B10" s="29" t="s">
        <v>30</v>
      </c>
      <c r="C10" s="68">
        <f>+D10+H10</f>
        <v>736510</v>
      </c>
      <c r="D10" s="16">
        <f>SUM(E10:G10)</f>
        <v>0</v>
      </c>
      <c r="E10" s="16">
        <v>0</v>
      </c>
      <c r="F10" s="16">
        <v>0</v>
      </c>
      <c r="G10" s="16">
        <v>0</v>
      </c>
      <c r="H10" s="16">
        <f>SUM(I10:K10)</f>
        <v>736510</v>
      </c>
      <c r="I10" s="16">
        <v>0</v>
      </c>
      <c r="J10" s="16">
        <v>0</v>
      </c>
      <c r="K10" s="16">
        <v>736510</v>
      </c>
      <c r="L10" s="16">
        <v>735741</v>
      </c>
      <c r="M10" s="16">
        <f>SUM(N10:Q10)</f>
        <v>769</v>
      </c>
      <c r="N10" s="16">
        <v>0</v>
      </c>
      <c r="O10" s="16">
        <v>769</v>
      </c>
      <c r="P10" s="16">
        <v>0</v>
      </c>
      <c r="Q10" s="15">
        <v>0</v>
      </c>
    </row>
    <row r="11" spans="1:17" ht="15" customHeight="1" x14ac:dyDescent="0.15">
      <c r="A11" s="28"/>
      <c r="B11" s="50" t="s">
        <v>29</v>
      </c>
      <c r="C11" s="67">
        <f>+D11+H11</f>
        <v>159136</v>
      </c>
      <c r="D11" s="17">
        <f>SUM(E11:G11)</f>
        <v>600</v>
      </c>
      <c r="E11" s="17">
        <v>0</v>
      </c>
      <c r="F11" s="17">
        <v>0</v>
      </c>
      <c r="G11" s="17">
        <v>600</v>
      </c>
      <c r="H11" s="17">
        <f>SUM(I11:K11)</f>
        <v>158536</v>
      </c>
      <c r="I11" s="17">
        <v>30018</v>
      </c>
      <c r="J11" s="17">
        <v>0</v>
      </c>
      <c r="K11" s="17">
        <v>128518</v>
      </c>
      <c r="L11" s="17">
        <v>157202</v>
      </c>
      <c r="M11" s="17">
        <f>SUM(N11:Q11)</f>
        <v>1934</v>
      </c>
      <c r="N11" s="17">
        <v>600</v>
      </c>
      <c r="O11" s="17">
        <v>1334</v>
      </c>
      <c r="P11" s="17">
        <v>0</v>
      </c>
      <c r="Q11" s="19">
        <v>0</v>
      </c>
    </row>
    <row r="12" spans="1:17" ht="15" customHeight="1" x14ac:dyDescent="0.15">
      <c r="A12" s="28"/>
      <c r="B12" s="50" t="s">
        <v>28</v>
      </c>
      <c r="C12" s="67">
        <f>+D12+H12</f>
        <v>5241</v>
      </c>
      <c r="D12" s="17">
        <f>SUM(E12:G12)</f>
        <v>245</v>
      </c>
      <c r="E12" s="17">
        <v>0</v>
      </c>
      <c r="F12" s="17">
        <v>245</v>
      </c>
      <c r="G12" s="17">
        <v>0</v>
      </c>
      <c r="H12" s="17">
        <f>SUM(I12:K12)</f>
        <v>4996</v>
      </c>
      <c r="I12" s="17">
        <v>3695</v>
      </c>
      <c r="J12" s="17">
        <v>1237</v>
      </c>
      <c r="K12" s="17">
        <v>64</v>
      </c>
      <c r="L12" s="17">
        <v>4880</v>
      </c>
      <c r="M12" s="17">
        <f>SUM(N12:Q12)</f>
        <v>361</v>
      </c>
      <c r="N12" s="17">
        <v>0</v>
      </c>
      <c r="O12" s="17">
        <v>116</v>
      </c>
      <c r="P12" s="17">
        <v>0</v>
      </c>
      <c r="Q12" s="19">
        <v>245</v>
      </c>
    </row>
    <row r="13" spans="1:17" ht="15" customHeight="1" x14ac:dyDescent="0.15">
      <c r="A13" s="28"/>
      <c r="B13" s="27" t="s">
        <v>27</v>
      </c>
      <c r="C13" s="66">
        <f>+D13+H13</f>
        <v>279664</v>
      </c>
      <c r="D13" s="8">
        <f>SUM(E13:G13)</f>
        <v>0</v>
      </c>
      <c r="E13" s="8">
        <v>0</v>
      </c>
      <c r="F13" s="8">
        <v>0</v>
      </c>
      <c r="G13" s="8">
        <v>0</v>
      </c>
      <c r="H13" s="8">
        <f>SUM(I13:K13)</f>
        <v>279664</v>
      </c>
      <c r="I13" s="8">
        <v>275911</v>
      </c>
      <c r="J13" s="8">
        <v>128</v>
      </c>
      <c r="K13" s="8">
        <v>3625</v>
      </c>
      <c r="L13" s="8">
        <v>226328</v>
      </c>
      <c r="M13" s="8">
        <f>SUM(N13:Q13)</f>
        <v>53336</v>
      </c>
      <c r="N13" s="8">
        <v>0</v>
      </c>
      <c r="O13" s="8">
        <v>53336</v>
      </c>
      <c r="P13" s="8">
        <v>0</v>
      </c>
      <c r="Q13" s="7">
        <v>0</v>
      </c>
    </row>
    <row r="14" spans="1:17" ht="15" customHeight="1" thickBot="1" x14ac:dyDescent="0.2">
      <c r="A14" s="6" t="s">
        <v>26</v>
      </c>
      <c r="B14" s="5" t="s">
        <v>0</v>
      </c>
      <c r="C14" s="65">
        <f>SUM(C10:C13)</f>
        <v>1180551</v>
      </c>
      <c r="D14" s="65">
        <f>SUM(D10:D13)</f>
        <v>845</v>
      </c>
      <c r="E14" s="65">
        <f>SUM(E10:E13)</f>
        <v>0</v>
      </c>
      <c r="F14" s="65">
        <f>SUM(F10:F13)</f>
        <v>245</v>
      </c>
      <c r="G14" s="65">
        <f>SUM(G10:G13)</f>
        <v>600</v>
      </c>
      <c r="H14" s="65">
        <f>SUM(H10:H13)</f>
        <v>1179706</v>
      </c>
      <c r="I14" s="65">
        <f>SUM(I10:I13)</f>
        <v>309624</v>
      </c>
      <c r="J14" s="65">
        <f>SUM(J10:J13)</f>
        <v>1365</v>
      </c>
      <c r="K14" s="65">
        <f>SUM(K10:K13)</f>
        <v>868717</v>
      </c>
      <c r="L14" s="65">
        <f>SUM(L10:L13)</f>
        <v>1124151</v>
      </c>
      <c r="M14" s="65">
        <f>SUM(M10:M13)</f>
        <v>56400</v>
      </c>
      <c r="N14" s="65">
        <f>SUM(N10:N13)</f>
        <v>600</v>
      </c>
      <c r="O14" s="65">
        <f>SUM(O10:O13)</f>
        <v>55555</v>
      </c>
      <c r="P14" s="65">
        <f>SUM(P10:P13)</f>
        <v>0</v>
      </c>
      <c r="Q14" s="63">
        <f>SUM(Q10:Q13)</f>
        <v>245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4"/>
  <sheetViews>
    <sheetView workbookViewId="0">
      <selection activeCell="B2" sqref="B2"/>
    </sheetView>
  </sheetViews>
  <sheetFormatPr defaultColWidth="9.25" defaultRowHeight="15" customHeight="1" x14ac:dyDescent="0.15"/>
  <cols>
    <col min="1" max="1" width="3.125" style="1" customWidth="1"/>
    <col min="2" max="2" width="9.25" style="1" customWidth="1"/>
    <col min="3" max="13" width="9.25" style="2" customWidth="1"/>
    <col min="14" max="16384" width="9.25" style="1"/>
  </cols>
  <sheetData>
    <row r="1" spans="1:14" ht="18" customHeight="1" x14ac:dyDescent="0.2">
      <c r="A1" s="1" t="s">
        <v>36</v>
      </c>
      <c r="E1" s="45" t="s">
        <v>44</v>
      </c>
      <c r="H1" s="2" t="s">
        <v>43</v>
      </c>
    </row>
    <row r="2" spans="1:14" ht="15" customHeight="1" thickBot="1" x14ac:dyDescent="0.2">
      <c r="N2" s="44"/>
    </row>
    <row r="3" spans="1:14" s="31" customFormat="1" ht="15" customHeight="1" x14ac:dyDescent="0.15">
      <c r="A3" s="43"/>
      <c r="B3" s="42"/>
      <c r="C3" s="39" t="s">
        <v>25</v>
      </c>
      <c r="D3" s="38"/>
      <c r="E3" s="38"/>
      <c r="F3" s="40"/>
      <c r="G3" s="39" t="s">
        <v>42</v>
      </c>
      <c r="H3" s="38"/>
      <c r="I3" s="38"/>
      <c r="J3" s="40"/>
      <c r="K3" s="39" t="s">
        <v>41</v>
      </c>
      <c r="L3" s="38"/>
      <c r="M3" s="38"/>
      <c r="N3" s="37"/>
    </row>
    <row r="4" spans="1:14" s="31" customFormat="1" ht="15" customHeight="1" thickBot="1" x14ac:dyDescent="0.2">
      <c r="A4" s="36"/>
      <c r="B4" s="35"/>
      <c r="C4" s="33" t="s">
        <v>31</v>
      </c>
      <c r="D4" s="33" t="s">
        <v>40</v>
      </c>
      <c r="E4" s="33" t="s">
        <v>39</v>
      </c>
      <c r="F4" s="33" t="s">
        <v>38</v>
      </c>
      <c r="G4" s="33" t="s">
        <v>31</v>
      </c>
      <c r="H4" s="33" t="s">
        <v>40</v>
      </c>
      <c r="I4" s="33" t="s">
        <v>39</v>
      </c>
      <c r="J4" s="33" t="s">
        <v>38</v>
      </c>
      <c r="K4" s="33" t="s">
        <v>31</v>
      </c>
      <c r="L4" s="33" t="s">
        <v>40</v>
      </c>
      <c r="M4" s="33" t="s">
        <v>39</v>
      </c>
      <c r="N4" s="32" t="s">
        <v>38</v>
      </c>
    </row>
    <row r="5" spans="1:14" ht="15" customHeight="1" x14ac:dyDescent="0.15">
      <c r="A5" s="30" t="s">
        <v>11</v>
      </c>
      <c r="B5" s="29" t="s">
        <v>30</v>
      </c>
      <c r="C5" s="16">
        <f>SUM(D5:F5)</f>
        <v>5997</v>
      </c>
      <c r="D5" s="16">
        <f>+H5+L5</f>
        <v>5997</v>
      </c>
      <c r="E5" s="16">
        <f>+I5+M5</f>
        <v>0</v>
      </c>
      <c r="F5" s="16">
        <f>+J5+N5</f>
        <v>0</v>
      </c>
      <c r="G5" s="16">
        <f>SUM(H5:J5)</f>
        <v>5140</v>
      </c>
      <c r="H5" s="16">
        <v>5140</v>
      </c>
      <c r="I5" s="16">
        <v>0</v>
      </c>
      <c r="J5" s="16">
        <v>0</v>
      </c>
      <c r="K5" s="16">
        <f>SUM(L5:N5)</f>
        <v>857</v>
      </c>
      <c r="L5" s="16">
        <v>857</v>
      </c>
      <c r="M5" s="16">
        <v>0</v>
      </c>
      <c r="N5" s="15">
        <v>0</v>
      </c>
    </row>
    <row r="6" spans="1:14" ht="15" customHeight="1" x14ac:dyDescent="0.15">
      <c r="A6" s="56"/>
      <c r="B6" s="50" t="s">
        <v>29</v>
      </c>
      <c r="C6" s="17">
        <f>SUM(D6:F6)</f>
        <v>2996</v>
      </c>
      <c r="D6" s="17">
        <f>+H6+L6</f>
        <v>95</v>
      </c>
      <c r="E6" s="17">
        <f>+I6+M6</f>
        <v>1736</v>
      </c>
      <c r="F6" s="17">
        <f>+J6+N6</f>
        <v>1165</v>
      </c>
      <c r="G6" s="17">
        <f>SUM(H6:J6)</f>
        <v>1738</v>
      </c>
      <c r="H6" s="17">
        <v>82</v>
      </c>
      <c r="I6" s="17">
        <v>1513</v>
      </c>
      <c r="J6" s="17">
        <v>143</v>
      </c>
      <c r="K6" s="17">
        <f>SUM(L6:N6)</f>
        <v>1258</v>
      </c>
      <c r="L6" s="17">
        <v>13</v>
      </c>
      <c r="M6" s="17">
        <v>223</v>
      </c>
      <c r="N6" s="19">
        <v>1022</v>
      </c>
    </row>
    <row r="7" spans="1:14" ht="15" customHeight="1" x14ac:dyDescent="0.15">
      <c r="A7" s="56"/>
      <c r="B7" s="50" t="s">
        <v>28</v>
      </c>
      <c r="C7" s="17">
        <f>SUM(D7:F7)</f>
        <v>54</v>
      </c>
      <c r="D7" s="17">
        <f>+H7+L7</f>
        <v>30</v>
      </c>
      <c r="E7" s="17">
        <f>+I7+M7</f>
        <v>0</v>
      </c>
      <c r="F7" s="17">
        <f>+J7+N7</f>
        <v>24</v>
      </c>
      <c r="G7" s="17">
        <f>SUM(H7:J7)</f>
        <v>26</v>
      </c>
      <c r="H7" s="17">
        <v>26</v>
      </c>
      <c r="I7" s="17">
        <v>0</v>
      </c>
      <c r="J7" s="17">
        <v>0</v>
      </c>
      <c r="K7" s="17">
        <f>SUM(L7:N7)</f>
        <v>28</v>
      </c>
      <c r="L7" s="17">
        <v>4</v>
      </c>
      <c r="M7" s="17">
        <v>0</v>
      </c>
      <c r="N7" s="19">
        <v>24</v>
      </c>
    </row>
    <row r="8" spans="1:14" ht="15" customHeight="1" x14ac:dyDescent="0.15">
      <c r="A8" s="56"/>
      <c r="B8" s="27" t="s">
        <v>27</v>
      </c>
      <c r="C8" s="8">
        <f>SUM(D8:F8)</f>
        <v>2583</v>
      </c>
      <c r="D8" s="8">
        <f>+H8+L8</f>
        <v>1948</v>
      </c>
      <c r="E8" s="8">
        <f>+I8+M8</f>
        <v>0</v>
      </c>
      <c r="F8" s="8">
        <f>+J8+N8</f>
        <v>635</v>
      </c>
      <c r="G8" s="8">
        <f>SUM(H8:J8)</f>
        <v>1895</v>
      </c>
      <c r="H8" s="8">
        <v>1895</v>
      </c>
      <c r="I8" s="8">
        <v>0</v>
      </c>
      <c r="J8" s="8">
        <v>0</v>
      </c>
      <c r="K8" s="8">
        <f>SUM(L8:N8)</f>
        <v>688</v>
      </c>
      <c r="L8" s="8">
        <v>53</v>
      </c>
      <c r="M8" s="8">
        <v>0</v>
      </c>
      <c r="N8" s="7">
        <v>635</v>
      </c>
    </row>
    <row r="9" spans="1:14" ht="15" customHeight="1" x14ac:dyDescent="0.15">
      <c r="A9" s="55"/>
      <c r="B9" s="25" t="s">
        <v>0</v>
      </c>
      <c r="C9" s="24">
        <f>SUM(C5:C8)</f>
        <v>11630</v>
      </c>
      <c r="D9" s="24">
        <f>SUM(D5:D8)</f>
        <v>8070</v>
      </c>
      <c r="E9" s="24">
        <f>SUM(E5:E8)</f>
        <v>1736</v>
      </c>
      <c r="F9" s="24">
        <f>SUM(F5:F8)</f>
        <v>1824</v>
      </c>
      <c r="G9" s="24">
        <f>SUM(G5:G8)</f>
        <v>8799</v>
      </c>
      <c r="H9" s="24">
        <f>SUM(H5:H8)</f>
        <v>7143</v>
      </c>
      <c r="I9" s="24">
        <f>SUM(I5:I8)</f>
        <v>1513</v>
      </c>
      <c r="J9" s="24">
        <f>SUM(J5:J8)</f>
        <v>143</v>
      </c>
      <c r="K9" s="24">
        <f>SUM(K5:K8)</f>
        <v>2831</v>
      </c>
      <c r="L9" s="24">
        <f>SUM(L5:L8)</f>
        <v>927</v>
      </c>
      <c r="M9" s="24">
        <f>SUM(M5:M8)</f>
        <v>223</v>
      </c>
      <c r="N9" s="64">
        <f>SUM(N5:N8)</f>
        <v>1681</v>
      </c>
    </row>
    <row r="10" spans="1:14" ht="15" customHeight="1" x14ac:dyDescent="0.15">
      <c r="A10" s="54" t="s">
        <v>8</v>
      </c>
      <c r="B10" s="29" t="s">
        <v>30</v>
      </c>
      <c r="C10" s="16">
        <f>SUM(D10:F10)</f>
        <v>736510</v>
      </c>
      <c r="D10" s="16">
        <f>+H10+L10</f>
        <v>736510</v>
      </c>
      <c r="E10" s="16">
        <f>+I10+M10</f>
        <v>0</v>
      </c>
      <c r="F10" s="16">
        <f>+J10+N10</f>
        <v>0</v>
      </c>
      <c r="G10" s="16">
        <f>SUM(H10:J10)</f>
        <v>624973</v>
      </c>
      <c r="H10" s="16">
        <v>624973</v>
      </c>
      <c r="I10" s="16">
        <v>0</v>
      </c>
      <c r="J10" s="16">
        <v>0</v>
      </c>
      <c r="K10" s="16">
        <f>SUM(L10:N10)</f>
        <v>111537</v>
      </c>
      <c r="L10" s="16">
        <v>111537</v>
      </c>
      <c r="M10" s="16">
        <v>0</v>
      </c>
      <c r="N10" s="15">
        <v>0</v>
      </c>
    </row>
    <row r="11" spans="1:14" ht="15" customHeight="1" x14ac:dyDescent="0.15">
      <c r="A11" s="28"/>
      <c r="B11" s="50" t="s">
        <v>29</v>
      </c>
      <c r="C11" s="17">
        <f>SUM(D11:F11)</f>
        <v>159136</v>
      </c>
      <c r="D11" s="17">
        <f>+H11+L11</f>
        <v>8263</v>
      </c>
      <c r="E11" s="17">
        <f>+I11+M11</f>
        <v>94143</v>
      </c>
      <c r="F11" s="17">
        <f>+J11+N11</f>
        <v>56730</v>
      </c>
      <c r="G11" s="17">
        <f>SUM(H11:J11)</f>
        <v>95574</v>
      </c>
      <c r="H11" s="17">
        <v>7205</v>
      </c>
      <c r="I11" s="17">
        <v>81905</v>
      </c>
      <c r="J11" s="17">
        <v>6464</v>
      </c>
      <c r="K11" s="17">
        <f>SUM(L11:N11)</f>
        <v>63562</v>
      </c>
      <c r="L11" s="17">
        <v>1058</v>
      </c>
      <c r="M11" s="17">
        <v>12238</v>
      </c>
      <c r="N11" s="19">
        <v>50266</v>
      </c>
    </row>
    <row r="12" spans="1:14" ht="15" customHeight="1" x14ac:dyDescent="0.15">
      <c r="A12" s="28"/>
      <c r="B12" s="50" t="s">
        <v>28</v>
      </c>
      <c r="C12" s="17">
        <f>SUM(D12:F12)</f>
        <v>5241</v>
      </c>
      <c r="D12" s="17">
        <f>+H12+L12</f>
        <v>3988</v>
      </c>
      <c r="E12" s="17">
        <f>+I12+M12</f>
        <v>0</v>
      </c>
      <c r="F12" s="17">
        <f>+J12+N12</f>
        <v>1253</v>
      </c>
      <c r="G12" s="17">
        <f>SUM(H12:J12)</f>
        <v>2934</v>
      </c>
      <c r="H12" s="17">
        <v>2934</v>
      </c>
      <c r="I12" s="17">
        <v>0</v>
      </c>
      <c r="J12" s="17">
        <v>0</v>
      </c>
      <c r="K12" s="17">
        <f>SUM(L12:N12)</f>
        <v>2307</v>
      </c>
      <c r="L12" s="17">
        <v>1054</v>
      </c>
      <c r="M12" s="17">
        <v>0</v>
      </c>
      <c r="N12" s="19">
        <v>1253</v>
      </c>
    </row>
    <row r="13" spans="1:14" ht="15" customHeight="1" x14ac:dyDescent="0.15">
      <c r="A13" s="28"/>
      <c r="B13" s="27" t="s">
        <v>27</v>
      </c>
      <c r="C13" s="8">
        <f>SUM(D13:F13)</f>
        <v>279664</v>
      </c>
      <c r="D13" s="8">
        <f>+H13+L13</f>
        <v>221844</v>
      </c>
      <c r="E13" s="8">
        <f>+I13+M13</f>
        <v>0</v>
      </c>
      <c r="F13" s="8">
        <f>+J13+N13</f>
        <v>57820</v>
      </c>
      <c r="G13" s="8">
        <f>SUM(H13:J13)</f>
        <v>216173</v>
      </c>
      <c r="H13" s="8">
        <v>216173</v>
      </c>
      <c r="I13" s="8">
        <v>0</v>
      </c>
      <c r="J13" s="8">
        <v>0</v>
      </c>
      <c r="K13" s="8">
        <f>SUM(L13:N13)</f>
        <v>63491</v>
      </c>
      <c r="L13" s="8">
        <v>5671</v>
      </c>
      <c r="M13" s="8">
        <v>0</v>
      </c>
      <c r="N13" s="7">
        <v>57820</v>
      </c>
    </row>
    <row r="14" spans="1:14" ht="15" customHeight="1" thickBot="1" x14ac:dyDescent="0.2">
      <c r="A14" s="6" t="s">
        <v>37</v>
      </c>
      <c r="B14" s="5" t="s">
        <v>0</v>
      </c>
      <c r="C14" s="4">
        <f>SUM(C10:C13)</f>
        <v>1180551</v>
      </c>
      <c r="D14" s="4">
        <f>SUM(D10:D13)</f>
        <v>970605</v>
      </c>
      <c r="E14" s="4">
        <f>SUM(E10:E13)</f>
        <v>94143</v>
      </c>
      <c r="F14" s="4">
        <f>SUM(F10:F13)</f>
        <v>115803</v>
      </c>
      <c r="G14" s="4">
        <f>SUM(G10:G13)</f>
        <v>939654</v>
      </c>
      <c r="H14" s="4">
        <f>SUM(H10:H13)</f>
        <v>851285</v>
      </c>
      <c r="I14" s="4">
        <f>SUM(I10:I13)</f>
        <v>81905</v>
      </c>
      <c r="J14" s="4">
        <f>SUM(J10:J13)</f>
        <v>6464</v>
      </c>
      <c r="K14" s="4">
        <f>SUM(K10:K13)</f>
        <v>240897</v>
      </c>
      <c r="L14" s="4">
        <f>SUM(L10:L13)</f>
        <v>119320</v>
      </c>
      <c r="M14" s="4">
        <f>SUM(M10:M13)</f>
        <v>12238</v>
      </c>
      <c r="N14" s="63">
        <f>SUM(N10:N13)</f>
        <v>109339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4"/>
  <sheetViews>
    <sheetView workbookViewId="0">
      <selection activeCell="C2" sqref="C2"/>
    </sheetView>
  </sheetViews>
  <sheetFormatPr defaultColWidth="11" defaultRowHeight="15" customHeight="1" x14ac:dyDescent="0.15"/>
  <cols>
    <col min="1" max="1" width="3.125" style="1" customWidth="1"/>
    <col min="2" max="2" width="16.25" style="1" customWidth="1"/>
    <col min="3" max="7" width="16.25" style="2" customWidth="1"/>
    <col min="8" max="8" width="16.25" style="1" customWidth="1"/>
    <col min="9" max="16384" width="11" style="1"/>
  </cols>
  <sheetData>
    <row r="1" spans="1:8" ht="18" customHeight="1" x14ac:dyDescent="0.2">
      <c r="A1" s="1" t="s">
        <v>36</v>
      </c>
      <c r="D1" s="45" t="s">
        <v>35</v>
      </c>
      <c r="F1" s="2" t="s">
        <v>34</v>
      </c>
    </row>
    <row r="2" spans="1:8" ht="15" customHeight="1" thickBot="1" x14ac:dyDescent="0.2">
      <c r="H2" s="44"/>
    </row>
    <row r="3" spans="1:8" s="31" customFormat="1" ht="15" customHeight="1" x14ac:dyDescent="0.15">
      <c r="A3" s="43"/>
      <c r="B3" s="42"/>
      <c r="C3" s="41"/>
      <c r="D3" s="62"/>
      <c r="E3" s="62"/>
      <c r="F3" s="61"/>
      <c r="G3" s="60" t="s">
        <v>33</v>
      </c>
      <c r="H3" s="59"/>
    </row>
    <row r="4" spans="1:8" s="31" customFormat="1" ht="15" customHeight="1" thickBot="1" x14ac:dyDescent="0.2">
      <c r="A4" s="36"/>
      <c r="B4" s="35"/>
      <c r="C4" s="6" t="s">
        <v>0</v>
      </c>
      <c r="D4" s="33" t="s">
        <v>32</v>
      </c>
      <c r="E4" s="33" t="s">
        <v>31</v>
      </c>
      <c r="F4" s="33" t="s">
        <v>9</v>
      </c>
      <c r="G4" s="33" t="s">
        <v>6</v>
      </c>
      <c r="H4" s="32" t="s">
        <v>5</v>
      </c>
    </row>
    <row r="5" spans="1:8" ht="15" customHeight="1" x14ac:dyDescent="0.15">
      <c r="A5" s="30" t="s">
        <v>11</v>
      </c>
      <c r="B5" s="29" t="s">
        <v>30</v>
      </c>
      <c r="C5" s="58">
        <f>D5+E5</f>
        <v>1595</v>
      </c>
      <c r="D5" s="16">
        <v>607</v>
      </c>
      <c r="E5" s="57">
        <f>F5+G5+H5</f>
        <v>988</v>
      </c>
      <c r="F5" s="16">
        <v>201</v>
      </c>
      <c r="G5" s="16">
        <v>1</v>
      </c>
      <c r="H5" s="15">
        <v>786</v>
      </c>
    </row>
    <row r="6" spans="1:8" ht="15" customHeight="1" x14ac:dyDescent="0.15">
      <c r="A6" s="56"/>
      <c r="B6" s="50" t="s">
        <v>29</v>
      </c>
      <c r="C6" s="49">
        <f>D6+E6</f>
        <v>2116</v>
      </c>
      <c r="D6" s="17">
        <v>1300</v>
      </c>
      <c r="E6" s="17">
        <f>F6+G6+H6</f>
        <v>816</v>
      </c>
      <c r="F6" s="17">
        <v>21</v>
      </c>
      <c r="G6" s="17">
        <v>0</v>
      </c>
      <c r="H6" s="19">
        <v>795</v>
      </c>
    </row>
    <row r="7" spans="1:8" ht="15" customHeight="1" x14ac:dyDescent="0.15">
      <c r="A7" s="56"/>
      <c r="B7" s="50" t="s">
        <v>28</v>
      </c>
      <c r="C7" s="49">
        <f>D7+E7</f>
        <v>1</v>
      </c>
      <c r="D7" s="17">
        <v>1</v>
      </c>
      <c r="E7" s="48">
        <f>F7+G7+H7</f>
        <v>0</v>
      </c>
      <c r="F7" s="17">
        <v>0</v>
      </c>
      <c r="G7" s="17">
        <v>0</v>
      </c>
      <c r="H7" s="19">
        <v>0</v>
      </c>
    </row>
    <row r="8" spans="1:8" ht="15" customHeight="1" x14ac:dyDescent="0.15">
      <c r="A8" s="56"/>
      <c r="B8" s="27" t="s">
        <v>27</v>
      </c>
      <c r="C8" s="16">
        <f>D8+E8</f>
        <v>422</v>
      </c>
      <c r="D8" s="8">
        <v>368</v>
      </c>
      <c r="E8" s="16">
        <f>F8+G8+H8</f>
        <v>54</v>
      </c>
      <c r="F8" s="8">
        <v>5</v>
      </c>
      <c r="G8" s="8">
        <v>0</v>
      </c>
      <c r="H8" s="7">
        <v>49</v>
      </c>
    </row>
    <row r="9" spans="1:8" ht="15" customHeight="1" x14ac:dyDescent="0.15">
      <c r="A9" s="55"/>
      <c r="B9" s="25" t="s">
        <v>25</v>
      </c>
      <c r="C9" s="24">
        <f>SUM(C5:C8)</f>
        <v>4134</v>
      </c>
      <c r="D9" s="24">
        <f>SUM(D5:D8)</f>
        <v>2276</v>
      </c>
      <c r="E9" s="24">
        <f>SUM(E5:E8)</f>
        <v>1858</v>
      </c>
      <c r="F9" s="24">
        <f>SUM(F5:F8)</f>
        <v>227</v>
      </c>
      <c r="G9" s="24">
        <f>SUM(G5:G8)</f>
        <v>1</v>
      </c>
      <c r="H9" s="23">
        <f>SUM(H5:H8)</f>
        <v>1630</v>
      </c>
    </row>
    <row r="10" spans="1:8" ht="15" customHeight="1" x14ac:dyDescent="0.15">
      <c r="A10" s="54" t="s">
        <v>8</v>
      </c>
      <c r="B10" s="53" t="s">
        <v>30</v>
      </c>
      <c r="C10" s="52">
        <f>D10+E10</f>
        <v>198761</v>
      </c>
      <c r="D10" s="12">
        <v>71024</v>
      </c>
      <c r="E10" s="12">
        <f>F10+G10+H10</f>
        <v>127737</v>
      </c>
      <c r="F10" s="12">
        <v>26198</v>
      </c>
      <c r="G10" s="12">
        <v>144</v>
      </c>
      <c r="H10" s="51">
        <v>101395</v>
      </c>
    </row>
    <row r="11" spans="1:8" ht="15" customHeight="1" x14ac:dyDescent="0.15">
      <c r="A11" s="28"/>
      <c r="B11" s="50" t="s">
        <v>29</v>
      </c>
      <c r="C11" s="49">
        <f>D11+E11</f>
        <v>112109</v>
      </c>
      <c r="D11" s="17">
        <v>70535</v>
      </c>
      <c r="E11" s="17">
        <f>F11+G11+H11</f>
        <v>41574</v>
      </c>
      <c r="F11" s="17">
        <v>1094</v>
      </c>
      <c r="G11" s="17">
        <v>0</v>
      </c>
      <c r="H11" s="19">
        <v>40480</v>
      </c>
    </row>
    <row r="12" spans="1:8" ht="15" customHeight="1" x14ac:dyDescent="0.15">
      <c r="A12" s="28"/>
      <c r="B12" s="50" t="s">
        <v>28</v>
      </c>
      <c r="C12" s="49">
        <f>D12+E12</f>
        <v>113</v>
      </c>
      <c r="D12" s="17">
        <v>113</v>
      </c>
      <c r="E12" s="17">
        <f>F12+G12+H12</f>
        <v>0</v>
      </c>
      <c r="F12" s="17">
        <v>0</v>
      </c>
      <c r="G12" s="17">
        <v>0</v>
      </c>
      <c r="H12" s="19">
        <v>0</v>
      </c>
    </row>
    <row r="13" spans="1:8" ht="15" customHeight="1" x14ac:dyDescent="0.15">
      <c r="A13" s="28"/>
      <c r="B13" s="27" t="s">
        <v>27</v>
      </c>
      <c r="C13" s="48">
        <f>D13+E13</f>
        <v>49686</v>
      </c>
      <c r="D13" s="8">
        <v>43932</v>
      </c>
      <c r="E13" s="48">
        <f>F13+G13+H13</f>
        <v>5754</v>
      </c>
      <c r="F13" s="8">
        <v>542</v>
      </c>
      <c r="G13" s="8">
        <v>0</v>
      </c>
      <c r="H13" s="7">
        <v>5212</v>
      </c>
    </row>
    <row r="14" spans="1:8" ht="15" customHeight="1" thickBot="1" x14ac:dyDescent="0.2">
      <c r="A14" s="6" t="s">
        <v>26</v>
      </c>
      <c r="B14" s="5" t="s">
        <v>25</v>
      </c>
      <c r="C14" s="47">
        <f>SUM(C10:C13)</f>
        <v>360669</v>
      </c>
      <c r="D14" s="4">
        <f>SUM(D10:D13)</f>
        <v>185604</v>
      </c>
      <c r="E14" s="46">
        <f>SUM(E10:E13)</f>
        <v>175065</v>
      </c>
      <c r="F14" s="4">
        <f>SUM(F10:F13)</f>
        <v>27834</v>
      </c>
      <c r="G14" s="46">
        <f>SUM(G10:G13)</f>
        <v>144</v>
      </c>
      <c r="H14" s="3">
        <f>SUM(H10:H13)</f>
        <v>147087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24"/>
  <sheetViews>
    <sheetView workbookViewId="0">
      <selection activeCell="C1" sqref="C1"/>
    </sheetView>
  </sheetViews>
  <sheetFormatPr defaultColWidth="11" defaultRowHeight="15" customHeight="1" x14ac:dyDescent="0.15"/>
  <cols>
    <col min="1" max="1" width="3.125" style="2" customWidth="1"/>
    <col min="2" max="2" width="18" style="1" customWidth="1"/>
    <col min="3" max="10" width="11.5" style="2" customWidth="1"/>
    <col min="11" max="11" width="11.5" style="1" customWidth="1"/>
    <col min="12" max="16384" width="11" style="1"/>
  </cols>
  <sheetData>
    <row r="1" spans="1:11" ht="18" customHeight="1" x14ac:dyDescent="0.2">
      <c r="A1" s="2" t="s">
        <v>24</v>
      </c>
      <c r="D1" s="45" t="s">
        <v>23</v>
      </c>
      <c r="E1" s="45"/>
      <c r="G1" s="2" t="s">
        <v>22</v>
      </c>
    </row>
    <row r="2" spans="1:11" ht="15" customHeight="1" thickBot="1" x14ac:dyDescent="0.2">
      <c r="K2" s="44"/>
    </row>
    <row r="3" spans="1:11" s="31" customFormat="1" ht="15" customHeight="1" x14ac:dyDescent="0.15">
      <c r="A3" s="43"/>
      <c r="B3" s="42"/>
      <c r="C3" s="41"/>
      <c r="D3" s="39" t="s">
        <v>21</v>
      </c>
      <c r="E3" s="38"/>
      <c r="F3" s="38"/>
      <c r="G3" s="40"/>
      <c r="H3" s="39" t="s">
        <v>20</v>
      </c>
      <c r="I3" s="38"/>
      <c r="J3" s="38"/>
      <c r="K3" s="37"/>
    </row>
    <row r="4" spans="1:11" s="31" customFormat="1" ht="15" customHeight="1" thickBot="1" x14ac:dyDescent="0.2">
      <c r="A4" s="36"/>
      <c r="B4" s="35"/>
      <c r="C4" s="6" t="s">
        <v>0</v>
      </c>
      <c r="D4" s="34" t="s">
        <v>19</v>
      </c>
      <c r="E4" s="34" t="s">
        <v>18</v>
      </c>
      <c r="F4" s="33" t="s">
        <v>17</v>
      </c>
      <c r="G4" s="33" t="s">
        <v>16</v>
      </c>
      <c r="H4" s="33" t="s">
        <v>15</v>
      </c>
      <c r="I4" s="33" t="s">
        <v>14</v>
      </c>
      <c r="J4" s="33" t="s">
        <v>13</v>
      </c>
      <c r="K4" s="32" t="s">
        <v>12</v>
      </c>
    </row>
    <row r="5" spans="1:11" ht="15" customHeight="1" x14ac:dyDescent="0.15">
      <c r="A5" s="30" t="s">
        <v>11</v>
      </c>
      <c r="B5" s="29" t="s">
        <v>9</v>
      </c>
      <c r="C5" s="16">
        <f>SUM(D5+H5)</f>
        <v>8799</v>
      </c>
      <c r="D5" s="16">
        <f>SUM(E5:G5)</f>
        <v>17</v>
      </c>
      <c r="E5" s="16">
        <v>0</v>
      </c>
      <c r="F5" s="16">
        <v>4</v>
      </c>
      <c r="G5" s="16">
        <v>13</v>
      </c>
      <c r="H5" s="16">
        <f>SUM(I5:K5)</f>
        <v>8782</v>
      </c>
      <c r="I5" s="16">
        <v>2021</v>
      </c>
      <c r="J5" s="16">
        <v>6</v>
      </c>
      <c r="K5" s="15">
        <v>6755</v>
      </c>
    </row>
    <row r="6" spans="1:11" ht="15" customHeight="1" x14ac:dyDescent="0.15">
      <c r="A6" s="28"/>
      <c r="B6" s="20"/>
      <c r="C6" s="17"/>
      <c r="D6" s="17"/>
      <c r="E6" s="17"/>
      <c r="F6" s="17"/>
      <c r="G6" s="17"/>
      <c r="H6" s="17"/>
      <c r="I6" s="17"/>
      <c r="J6" s="17"/>
      <c r="K6" s="19"/>
    </row>
    <row r="7" spans="1:11" ht="15" customHeight="1" x14ac:dyDescent="0.15">
      <c r="A7" s="28"/>
      <c r="B7" s="20" t="s">
        <v>10</v>
      </c>
      <c r="C7" s="17">
        <f>+D7+H7</f>
        <v>1</v>
      </c>
      <c r="D7" s="17">
        <f>SUM(E7:G7)</f>
        <v>0</v>
      </c>
      <c r="E7" s="17">
        <v>0</v>
      </c>
      <c r="F7" s="17">
        <v>0</v>
      </c>
      <c r="G7" s="17">
        <v>0</v>
      </c>
      <c r="H7" s="17">
        <f>SUM(I7:K7)</f>
        <v>1</v>
      </c>
      <c r="I7" s="17">
        <v>0</v>
      </c>
      <c r="J7" s="17">
        <v>0</v>
      </c>
      <c r="K7" s="19">
        <v>1</v>
      </c>
    </row>
    <row r="8" spans="1:11" ht="15" customHeight="1" x14ac:dyDescent="0.15">
      <c r="A8" s="28"/>
      <c r="B8" s="20" t="s">
        <v>6</v>
      </c>
      <c r="C8" s="17">
        <f>+D8+H8</f>
        <v>907</v>
      </c>
      <c r="D8" s="17">
        <f>SUM(E8:G8)</f>
        <v>0</v>
      </c>
      <c r="E8" s="17">
        <v>0</v>
      </c>
      <c r="F8" s="17">
        <v>0</v>
      </c>
      <c r="G8" s="17">
        <v>0</v>
      </c>
      <c r="H8" s="17">
        <f>SUM(I8:K8)</f>
        <v>907</v>
      </c>
      <c r="I8" s="17">
        <v>828</v>
      </c>
      <c r="J8" s="17">
        <v>0</v>
      </c>
      <c r="K8" s="19">
        <v>79</v>
      </c>
    </row>
    <row r="9" spans="1:11" ht="15" customHeight="1" x14ac:dyDescent="0.15">
      <c r="A9" s="28"/>
      <c r="B9" s="20" t="s">
        <v>5</v>
      </c>
      <c r="C9" s="17">
        <f>+D9+H9</f>
        <v>1906</v>
      </c>
      <c r="D9" s="17">
        <f>SUM(E9:G9)</f>
        <v>0</v>
      </c>
      <c r="E9" s="17">
        <v>0</v>
      </c>
      <c r="F9" s="17">
        <v>0</v>
      </c>
      <c r="G9" s="17">
        <v>0</v>
      </c>
      <c r="H9" s="17">
        <f>SUM(I9:K9)</f>
        <v>1906</v>
      </c>
      <c r="I9" s="17">
        <v>323</v>
      </c>
      <c r="J9" s="17">
        <v>1</v>
      </c>
      <c r="K9" s="19">
        <v>1582</v>
      </c>
    </row>
    <row r="10" spans="1:11" ht="15" customHeight="1" x14ac:dyDescent="0.15">
      <c r="A10" s="28"/>
      <c r="B10" s="29" t="s">
        <v>4</v>
      </c>
      <c r="C10" s="17">
        <f>+D10+H10</f>
        <v>3</v>
      </c>
      <c r="D10" s="17">
        <f>SUM(E10:G10)</f>
        <v>0</v>
      </c>
      <c r="E10" s="16">
        <v>0</v>
      </c>
      <c r="F10" s="16">
        <v>0</v>
      </c>
      <c r="G10" s="16">
        <v>0</v>
      </c>
      <c r="H10" s="17">
        <f>SUM(I10:K10)</f>
        <v>3</v>
      </c>
      <c r="I10" s="16">
        <v>0</v>
      </c>
      <c r="J10" s="16">
        <v>0</v>
      </c>
      <c r="K10" s="15">
        <v>3</v>
      </c>
    </row>
    <row r="11" spans="1:11" ht="15" customHeight="1" x14ac:dyDescent="0.15">
      <c r="A11" s="28"/>
      <c r="B11" s="27" t="s">
        <v>3</v>
      </c>
      <c r="C11" s="8">
        <f>+D11+H11</f>
        <v>14</v>
      </c>
      <c r="D11" s="8">
        <f>SUM(E11:G11)</f>
        <v>0</v>
      </c>
      <c r="E11" s="8">
        <v>0</v>
      </c>
      <c r="F11" s="8">
        <v>0</v>
      </c>
      <c r="G11" s="8">
        <v>0</v>
      </c>
      <c r="H11" s="8">
        <f>SUM(I11:K11)</f>
        <v>14</v>
      </c>
      <c r="I11" s="8">
        <v>2</v>
      </c>
      <c r="J11" s="8">
        <v>0</v>
      </c>
      <c r="K11" s="7">
        <v>12</v>
      </c>
    </row>
    <row r="12" spans="1:11" ht="15" customHeight="1" x14ac:dyDescent="0.15">
      <c r="A12" s="28"/>
      <c r="B12" s="13" t="s">
        <v>2</v>
      </c>
      <c r="C12" s="12">
        <f>SUM(C7:C11)</f>
        <v>2831</v>
      </c>
      <c r="D12" s="12">
        <f>SUM(D7:D11)</f>
        <v>0</v>
      </c>
      <c r="E12" s="12">
        <f>SUM(E7:E11)</f>
        <v>0</v>
      </c>
      <c r="F12" s="12">
        <f>SUM(F7:F11)</f>
        <v>0</v>
      </c>
      <c r="G12" s="12">
        <f>SUM(G7:G11)</f>
        <v>0</v>
      </c>
      <c r="H12" s="12">
        <f>SUM(H7:H11)</f>
        <v>2831</v>
      </c>
      <c r="I12" s="12">
        <f>SUM(I7:I11)</f>
        <v>1153</v>
      </c>
      <c r="J12" s="12">
        <f>SUM(J7:J11)</f>
        <v>1</v>
      </c>
      <c r="K12" s="11">
        <f>SUM(K7:K11)</f>
        <v>1677</v>
      </c>
    </row>
    <row r="13" spans="1:11" ht="15" customHeight="1" x14ac:dyDescent="0.15">
      <c r="A13" s="28"/>
      <c r="B13" s="27"/>
      <c r="C13" s="8"/>
      <c r="D13" s="8"/>
      <c r="E13" s="8"/>
      <c r="F13" s="8"/>
      <c r="G13" s="8"/>
      <c r="H13" s="8"/>
      <c r="I13" s="8"/>
      <c r="J13" s="8"/>
      <c r="K13" s="7"/>
    </row>
    <row r="14" spans="1:11" ht="15" customHeight="1" x14ac:dyDescent="0.15">
      <c r="A14" s="26"/>
      <c r="B14" s="25" t="s">
        <v>0</v>
      </c>
      <c r="C14" s="24">
        <f>+C5+C12</f>
        <v>11630</v>
      </c>
      <c r="D14" s="24">
        <f>+D5+D12</f>
        <v>17</v>
      </c>
      <c r="E14" s="24">
        <f>+E5+E12</f>
        <v>0</v>
      </c>
      <c r="F14" s="24">
        <f>+F5+F12</f>
        <v>4</v>
      </c>
      <c r="G14" s="24">
        <f>+G5+G12</f>
        <v>13</v>
      </c>
      <c r="H14" s="24">
        <f>+H5+H12</f>
        <v>11613</v>
      </c>
      <c r="I14" s="24">
        <f>+I5+I12</f>
        <v>3174</v>
      </c>
      <c r="J14" s="24">
        <f>+J5+J12</f>
        <v>7</v>
      </c>
      <c r="K14" s="23">
        <f>+K5+K12</f>
        <v>8432</v>
      </c>
    </row>
    <row r="15" spans="1:11" ht="15" customHeight="1" x14ac:dyDescent="0.15">
      <c r="A15" s="22"/>
      <c r="B15" s="21" t="s">
        <v>9</v>
      </c>
      <c r="C15" s="16">
        <f>SUM(D15+H15)</f>
        <v>939654</v>
      </c>
      <c r="D15" s="16">
        <f>SUM(E15:G15)</f>
        <v>845</v>
      </c>
      <c r="E15" s="16">
        <v>0</v>
      </c>
      <c r="F15" s="16">
        <v>245</v>
      </c>
      <c r="G15" s="16">
        <v>600</v>
      </c>
      <c r="H15" s="16">
        <f>SUM(I15:K15)</f>
        <v>938809</v>
      </c>
      <c r="I15" s="16">
        <v>222398</v>
      </c>
      <c r="J15" s="16">
        <v>882</v>
      </c>
      <c r="K15" s="15">
        <v>715529</v>
      </c>
    </row>
    <row r="16" spans="1:11" ht="15" customHeight="1" x14ac:dyDescent="0.15">
      <c r="A16" s="14" t="s">
        <v>8</v>
      </c>
      <c r="B16" s="20"/>
      <c r="C16" s="17"/>
      <c r="D16" s="17"/>
      <c r="E16" s="17"/>
      <c r="F16" s="17"/>
      <c r="G16" s="17"/>
      <c r="H16" s="17"/>
      <c r="I16" s="17"/>
      <c r="J16" s="17"/>
      <c r="K16" s="19"/>
    </row>
    <row r="17" spans="1:11" ht="15" customHeight="1" x14ac:dyDescent="0.15">
      <c r="A17" s="14"/>
      <c r="B17" s="20" t="s">
        <v>7</v>
      </c>
      <c r="C17" s="17">
        <f>+D17+H17</f>
        <v>334</v>
      </c>
      <c r="D17" s="17">
        <f>SUM(E17:G17)</f>
        <v>0</v>
      </c>
      <c r="E17" s="17">
        <v>0</v>
      </c>
      <c r="F17" s="17">
        <v>0</v>
      </c>
      <c r="G17" s="17">
        <v>0</v>
      </c>
      <c r="H17" s="17">
        <f>SUM(I17:K17)</f>
        <v>334</v>
      </c>
      <c r="I17" s="17">
        <v>0</v>
      </c>
      <c r="J17" s="17">
        <v>0</v>
      </c>
      <c r="K17" s="19">
        <v>334</v>
      </c>
    </row>
    <row r="18" spans="1:11" ht="15" customHeight="1" x14ac:dyDescent="0.15">
      <c r="A18" s="14"/>
      <c r="B18" s="20" t="s">
        <v>6</v>
      </c>
      <c r="C18" s="17">
        <f>+D18+H18</f>
        <v>71645</v>
      </c>
      <c r="D18" s="17">
        <f>SUM(E18:G18)</f>
        <v>0</v>
      </c>
      <c r="E18" s="17">
        <v>0</v>
      </c>
      <c r="F18" s="17">
        <v>0</v>
      </c>
      <c r="G18" s="17">
        <v>0</v>
      </c>
      <c r="H18" s="17">
        <f>SUM(I18:K18)</f>
        <v>71645</v>
      </c>
      <c r="I18" s="17">
        <v>66761</v>
      </c>
      <c r="J18" s="17">
        <v>0</v>
      </c>
      <c r="K18" s="19">
        <v>4884</v>
      </c>
    </row>
    <row r="19" spans="1:11" ht="15" customHeight="1" x14ac:dyDescent="0.15">
      <c r="A19" s="14"/>
      <c r="B19" s="20" t="s">
        <v>5</v>
      </c>
      <c r="C19" s="17">
        <f>+D19+H19</f>
        <v>166826</v>
      </c>
      <c r="D19" s="17">
        <f>SUM(E19:G19)</f>
        <v>0</v>
      </c>
      <c r="E19" s="17">
        <v>0</v>
      </c>
      <c r="F19" s="17">
        <v>0</v>
      </c>
      <c r="G19" s="17">
        <v>0</v>
      </c>
      <c r="H19" s="17">
        <f>SUM(I19:K19)</f>
        <v>166826</v>
      </c>
      <c r="I19" s="17">
        <v>20250</v>
      </c>
      <c r="J19" s="17">
        <v>483</v>
      </c>
      <c r="K19" s="19">
        <v>146093</v>
      </c>
    </row>
    <row r="20" spans="1:11" ht="15" customHeight="1" x14ac:dyDescent="0.15">
      <c r="A20" s="14"/>
      <c r="B20" s="18" t="s">
        <v>4</v>
      </c>
      <c r="C20" s="17">
        <f>+D20+H20</f>
        <v>353</v>
      </c>
      <c r="D20" s="17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353</v>
      </c>
      <c r="I20" s="16">
        <v>0</v>
      </c>
      <c r="J20" s="16">
        <v>0</v>
      </c>
      <c r="K20" s="15">
        <v>353</v>
      </c>
    </row>
    <row r="21" spans="1:11" ht="15" customHeight="1" x14ac:dyDescent="0.15">
      <c r="A21" s="14"/>
      <c r="B21" s="9" t="s">
        <v>3</v>
      </c>
      <c r="C21" s="8">
        <f>+D21+H21</f>
        <v>1739</v>
      </c>
      <c r="D21" s="8">
        <f>SUM(E21:G21)</f>
        <v>0</v>
      </c>
      <c r="E21" s="8">
        <v>0</v>
      </c>
      <c r="F21" s="8">
        <v>0</v>
      </c>
      <c r="G21" s="8">
        <v>0</v>
      </c>
      <c r="H21" s="8">
        <f>SUM(I21:K21)</f>
        <v>1739</v>
      </c>
      <c r="I21" s="8">
        <v>215</v>
      </c>
      <c r="J21" s="8">
        <v>0</v>
      </c>
      <c r="K21" s="7">
        <v>1524</v>
      </c>
    </row>
    <row r="22" spans="1:11" ht="15" customHeight="1" x14ac:dyDescent="0.15">
      <c r="A22" s="14"/>
      <c r="B22" s="13" t="s">
        <v>2</v>
      </c>
      <c r="C22" s="12">
        <f>SUM(C17:C21)</f>
        <v>240897</v>
      </c>
      <c r="D22" s="12">
        <f>SUM(D17:D21)</f>
        <v>0</v>
      </c>
      <c r="E22" s="12">
        <f>SUM(E17:E21)</f>
        <v>0</v>
      </c>
      <c r="F22" s="12">
        <f>SUM(F17:F21)</f>
        <v>0</v>
      </c>
      <c r="G22" s="12">
        <f>SUM(G17:G21)</f>
        <v>0</v>
      </c>
      <c r="H22" s="12">
        <f>SUM(H17:H21)</f>
        <v>240897</v>
      </c>
      <c r="I22" s="12">
        <f>SUM(I17:I21)</f>
        <v>87226</v>
      </c>
      <c r="J22" s="12">
        <f>SUM(J17:J21)</f>
        <v>483</v>
      </c>
      <c r="K22" s="11">
        <f>SUM(K17:K21)</f>
        <v>153188</v>
      </c>
    </row>
    <row r="23" spans="1:11" ht="15" customHeight="1" x14ac:dyDescent="0.15">
      <c r="A23" s="10" t="s">
        <v>1</v>
      </c>
      <c r="B23" s="9"/>
      <c r="C23" s="8"/>
      <c r="D23" s="8"/>
      <c r="E23" s="8"/>
      <c r="F23" s="8"/>
      <c r="G23" s="8"/>
      <c r="H23" s="8"/>
      <c r="I23" s="8"/>
      <c r="J23" s="8"/>
      <c r="K23" s="7"/>
    </row>
    <row r="24" spans="1:11" ht="15" customHeight="1" thickBot="1" x14ac:dyDescent="0.2">
      <c r="A24" s="6"/>
      <c r="B24" s="5" t="s">
        <v>0</v>
      </c>
      <c r="C24" s="4">
        <f>+C15+C22</f>
        <v>1180551</v>
      </c>
      <c r="D24" s="4">
        <f>+D15+D22</f>
        <v>845</v>
      </c>
      <c r="E24" s="4">
        <f>+E15+E22</f>
        <v>0</v>
      </c>
      <c r="F24" s="4">
        <f>+F15+F22</f>
        <v>245</v>
      </c>
      <c r="G24" s="4">
        <f>+G15+G22</f>
        <v>600</v>
      </c>
      <c r="H24" s="4">
        <f>+H15+H22</f>
        <v>1179706</v>
      </c>
      <c r="I24" s="4">
        <f>+I15+I22</f>
        <v>309624</v>
      </c>
      <c r="J24" s="4">
        <f>+J15+J22</f>
        <v>1365</v>
      </c>
      <c r="K24" s="3">
        <f>+K15+K22</f>
        <v>868717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2019-12-27T04:37:35Z</dcterms:modified>
</cp:coreProperties>
</file>