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  <sheet name="Sheet1" sheetId="1" r:id="rId4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B7" i="3"/>
  <c r="C7" i="3"/>
  <c r="G7" i="3"/>
  <c r="L7" i="3"/>
  <c r="C8" i="3"/>
  <c r="B8" i="3" s="1"/>
  <c r="G8" i="3"/>
  <c r="L8" i="3"/>
  <c r="B9" i="3"/>
  <c r="C9" i="3"/>
  <c r="G9" i="3"/>
  <c r="L9" i="3"/>
  <c r="C10" i="3"/>
  <c r="B10" i="3" s="1"/>
  <c r="G10" i="3"/>
  <c r="L10" i="3"/>
  <c r="B11" i="3"/>
  <c r="C11" i="3"/>
  <c r="G11" i="3"/>
  <c r="L11" i="3"/>
  <c r="C12" i="3"/>
  <c r="B12" i="3" s="1"/>
  <c r="G12" i="3"/>
  <c r="L12" i="3"/>
  <c r="B13" i="3"/>
  <c r="C13" i="3"/>
  <c r="G13" i="3"/>
  <c r="L13" i="3"/>
  <c r="C14" i="3"/>
  <c r="B14" i="3" s="1"/>
  <c r="G14" i="3"/>
  <c r="L14" i="3"/>
  <c r="D16" i="3"/>
  <c r="C16" i="3" s="1"/>
  <c r="B16" i="3" s="1"/>
  <c r="E16" i="3"/>
  <c r="F16" i="3"/>
  <c r="H16" i="3"/>
  <c r="I16" i="3"/>
  <c r="J16" i="3"/>
  <c r="G16" i="3" s="1"/>
  <c r="K16" i="3"/>
  <c r="M16" i="3"/>
  <c r="L16" i="3" s="1"/>
  <c r="N16" i="3"/>
  <c r="O16" i="3"/>
  <c r="P16" i="3"/>
  <c r="Q16" i="3"/>
  <c r="D17" i="3"/>
  <c r="E17" i="3"/>
  <c r="C17" i="3" s="1"/>
  <c r="F17" i="3"/>
  <c r="H17" i="3"/>
  <c r="I17" i="3"/>
  <c r="J17" i="3"/>
  <c r="J19" i="3" s="1"/>
  <c r="G19" i="3" s="1"/>
  <c r="K17" i="3"/>
  <c r="M17" i="3"/>
  <c r="L17" i="3" s="1"/>
  <c r="N17" i="3"/>
  <c r="O17" i="3"/>
  <c r="P17" i="3"/>
  <c r="Q17" i="3"/>
  <c r="D19" i="3"/>
  <c r="E19" i="3"/>
  <c r="C19" i="3" s="1"/>
  <c r="B19" i="3" s="1"/>
  <c r="F19" i="3"/>
  <c r="H19" i="3"/>
  <c r="I19" i="3"/>
  <c r="K19" i="3"/>
  <c r="M19" i="3"/>
  <c r="L19" i="3" s="1"/>
  <c r="N19" i="3"/>
  <c r="O19" i="3"/>
  <c r="P19" i="3"/>
  <c r="Q19" i="3"/>
  <c r="C6" i="2"/>
  <c r="B6" i="2" s="1"/>
  <c r="G6" i="2"/>
  <c r="L6" i="2"/>
  <c r="B7" i="2"/>
  <c r="C7" i="2"/>
  <c r="G7" i="2"/>
  <c r="L7" i="2"/>
  <c r="C8" i="2"/>
  <c r="B8" i="2" s="1"/>
  <c r="G8" i="2"/>
  <c r="L8" i="2"/>
  <c r="B9" i="2"/>
  <c r="C9" i="2"/>
  <c r="G9" i="2"/>
  <c r="L9" i="2"/>
  <c r="C10" i="2"/>
  <c r="B10" i="2" s="1"/>
  <c r="G10" i="2"/>
  <c r="L10" i="2"/>
  <c r="B11" i="2"/>
  <c r="C11" i="2"/>
  <c r="G11" i="2"/>
  <c r="L11" i="2"/>
  <c r="C12" i="2"/>
  <c r="B12" i="2" s="1"/>
  <c r="G12" i="2"/>
  <c r="L12" i="2"/>
  <c r="B13" i="2"/>
  <c r="C13" i="2"/>
  <c r="G13" i="2"/>
  <c r="L13" i="2"/>
  <c r="C14" i="2"/>
  <c r="B14" i="2" s="1"/>
  <c r="G14" i="2"/>
  <c r="L14" i="2"/>
  <c r="D16" i="2"/>
  <c r="C16" i="2" s="1"/>
  <c r="B16" i="2" s="1"/>
  <c r="E16" i="2"/>
  <c r="F16" i="2"/>
  <c r="H16" i="2"/>
  <c r="I16" i="2"/>
  <c r="J16" i="2"/>
  <c r="G16" i="2" s="1"/>
  <c r="K16" i="2"/>
  <c r="M16" i="2"/>
  <c r="L16" i="2" s="1"/>
  <c r="N16" i="2"/>
  <c r="O16" i="2"/>
  <c r="P16" i="2"/>
  <c r="Q16" i="2"/>
  <c r="D17" i="2"/>
  <c r="C17" i="2" s="1"/>
  <c r="E17" i="2"/>
  <c r="F17" i="2"/>
  <c r="H17" i="2"/>
  <c r="I17" i="2"/>
  <c r="J17" i="2"/>
  <c r="J19" i="2" s="1"/>
  <c r="G19" i="2" s="1"/>
  <c r="K17" i="2"/>
  <c r="M17" i="2"/>
  <c r="L17" i="2" s="1"/>
  <c r="N17" i="2"/>
  <c r="O17" i="2"/>
  <c r="P17" i="2"/>
  <c r="Q17" i="2"/>
  <c r="D19" i="2"/>
  <c r="C19" i="2" s="1"/>
  <c r="E19" i="2"/>
  <c r="F19" i="2"/>
  <c r="H19" i="2"/>
  <c r="I19" i="2"/>
  <c r="K19" i="2"/>
  <c r="M19" i="2"/>
  <c r="L19" i="2" s="1"/>
  <c r="N19" i="2"/>
  <c r="O19" i="2"/>
  <c r="P19" i="2"/>
  <c r="Q19" i="2"/>
  <c r="G17" i="3" l="1"/>
  <c r="B17" i="3" s="1"/>
  <c r="B19" i="2"/>
  <c r="G17" i="2"/>
  <c r="B17" i="2" s="1"/>
</calcChain>
</file>

<file path=xl/sharedStrings.xml><?xml version="1.0" encoding="utf-8"?>
<sst xmlns="http://schemas.openxmlformats.org/spreadsheetml/2006/main" count="149" uniqueCount="101">
  <si>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</si>
  <si>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</si>
  <si>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</si>
  <si>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</si>
  <si>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</si>
  <si>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</si>
  <si>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</si>
  <si>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</si>
  <si>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</si>
  <si>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</si>
  <si>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</si>
  <si>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</si>
  <si>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</si>
  <si>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</si>
  <si>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</si>
  <si>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</si>
  <si>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</si>
  <si>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</si>
  <si>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</si>
  <si>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</si>
  <si>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</si>
  <si>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</si>
  <si>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</si>
  <si>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</si>
  <si>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</si>
  <si>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</si>
  <si>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</si>
  <si>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</si>
  <si>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</si>
  <si>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</si>
  <si>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</si>
  <si>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</si>
  <si>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</si>
  <si>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31年度分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</si>
  <si>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</si>
  <si>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</si>
  <si>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</si>
  <si>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</si>
  <si>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</si>
  <si>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</si>
  <si>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平成  31年度分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</si>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</sst>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0" sqref="I20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100</v>
      </c>
      <c r="I1" s="36" t="s">
        <v>33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99</v>
      </c>
      <c r="D3" s="31"/>
      <c r="E3" s="31"/>
      <c r="F3" s="31"/>
      <c r="G3" s="31"/>
      <c r="H3" s="31"/>
      <c r="I3" s="31"/>
      <c r="J3" s="31"/>
      <c r="K3" s="33"/>
      <c r="L3" s="32" t="s">
        <v>98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97</v>
      </c>
      <c r="J4" s="24" t="s">
        <v>96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95</v>
      </c>
      <c r="B5" s="60">
        <f>SUM( C5:K5)</f>
        <v>543393</v>
      </c>
      <c r="C5" s="59">
        <v>303551</v>
      </c>
      <c r="D5" s="59">
        <v>73109</v>
      </c>
      <c r="E5" s="59">
        <v>272</v>
      </c>
      <c r="F5" s="59">
        <v>12920</v>
      </c>
      <c r="G5" s="59">
        <v>2353</v>
      </c>
      <c r="H5" s="59">
        <v>23557</v>
      </c>
      <c r="I5" s="59">
        <v>5891</v>
      </c>
      <c r="J5" s="59">
        <v>112209</v>
      </c>
      <c r="K5" s="59">
        <v>9531</v>
      </c>
      <c r="L5" s="59">
        <v>243249</v>
      </c>
      <c r="M5" s="58">
        <v>300144</v>
      </c>
    </row>
    <row r="6" spans="1:13" ht="15" customHeight="1" x14ac:dyDescent="0.15">
      <c r="A6" s="48" t="s">
        <v>94</v>
      </c>
      <c r="B6" s="47">
        <f>SUM( C6:K6)</f>
        <v>167300</v>
      </c>
      <c r="C6" s="46">
        <v>113625</v>
      </c>
      <c r="D6" s="46">
        <v>1420</v>
      </c>
      <c r="E6" s="46">
        <v>421</v>
      </c>
      <c r="F6" s="46">
        <v>31079</v>
      </c>
      <c r="G6" s="46">
        <v>833</v>
      </c>
      <c r="H6" s="46">
        <v>3711</v>
      </c>
      <c r="I6" s="46">
        <v>2628</v>
      </c>
      <c r="J6" s="46">
        <v>9676</v>
      </c>
      <c r="K6" s="46">
        <v>3907</v>
      </c>
      <c r="L6" s="46">
        <v>92457</v>
      </c>
      <c r="M6" s="45">
        <v>74843</v>
      </c>
    </row>
    <row r="7" spans="1:13" ht="15" customHeight="1" x14ac:dyDescent="0.15">
      <c r="A7" s="48" t="s">
        <v>93</v>
      </c>
      <c r="B7" s="47">
        <f>SUM( C7:K7)</f>
        <v>78195</v>
      </c>
      <c r="C7" s="46">
        <v>42757</v>
      </c>
      <c r="D7" s="46">
        <v>3632</v>
      </c>
      <c r="E7" s="46">
        <v>2532</v>
      </c>
      <c r="F7" s="46">
        <v>5475</v>
      </c>
      <c r="G7" s="46">
        <v>695</v>
      </c>
      <c r="H7" s="46">
        <v>3932</v>
      </c>
      <c r="I7" s="46">
        <v>10069</v>
      </c>
      <c r="J7" s="46">
        <v>6813</v>
      </c>
      <c r="K7" s="46">
        <v>2290</v>
      </c>
      <c r="L7" s="46">
        <v>41807</v>
      </c>
      <c r="M7" s="45">
        <v>36388</v>
      </c>
    </row>
    <row r="8" spans="1:13" ht="15" customHeight="1" x14ac:dyDescent="0.15">
      <c r="A8" s="48" t="s">
        <v>92</v>
      </c>
      <c r="B8" s="47">
        <f>SUM( C8:K8)</f>
        <v>82391</v>
      </c>
      <c r="C8" s="46">
        <v>55241</v>
      </c>
      <c r="D8" s="46">
        <v>1198</v>
      </c>
      <c r="E8" s="46">
        <v>0</v>
      </c>
      <c r="F8" s="46">
        <v>3458</v>
      </c>
      <c r="G8" s="46">
        <v>3360</v>
      </c>
      <c r="H8" s="46">
        <v>1650</v>
      </c>
      <c r="I8" s="46">
        <v>1318</v>
      </c>
      <c r="J8" s="46">
        <v>10844</v>
      </c>
      <c r="K8" s="46">
        <v>5322</v>
      </c>
      <c r="L8" s="46">
        <v>45040</v>
      </c>
      <c r="M8" s="45">
        <v>37351</v>
      </c>
    </row>
    <row r="9" spans="1:13" ht="15" customHeight="1" x14ac:dyDescent="0.15">
      <c r="A9" s="48" t="s">
        <v>91</v>
      </c>
      <c r="B9" s="47">
        <f>SUM( C9:K9)</f>
        <v>110049</v>
      </c>
      <c r="C9" s="46">
        <v>41117</v>
      </c>
      <c r="D9" s="46">
        <v>614</v>
      </c>
      <c r="E9" s="46">
        <v>996</v>
      </c>
      <c r="F9" s="46">
        <v>51392</v>
      </c>
      <c r="G9" s="46">
        <v>228</v>
      </c>
      <c r="H9" s="46">
        <v>7810</v>
      </c>
      <c r="I9" s="46">
        <v>807</v>
      </c>
      <c r="J9" s="46">
        <v>3934</v>
      </c>
      <c r="K9" s="46">
        <v>3151</v>
      </c>
      <c r="L9" s="46">
        <v>39842</v>
      </c>
      <c r="M9" s="45">
        <v>70207</v>
      </c>
    </row>
    <row r="10" spans="1:13" ht="15" customHeight="1" x14ac:dyDescent="0.15">
      <c r="A10" s="48" t="s">
        <v>90</v>
      </c>
      <c r="B10" s="47">
        <f>SUM( C10:K10)</f>
        <v>63448</v>
      </c>
      <c r="C10" s="46">
        <v>44070</v>
      </c>
      <c r="D10" s="46">
        <v>466</v>
      </c>
      <c r="E10" s="46">
        <v>142</v>
      </c>
      <c r="F10" s="46">
        <v>5946</v>
      </c>
      <c r="G10" s="46">
        <v>5750</v>
      </c>
      <c r="H10" s="46">
        <v>680</v>
      </c>
      <c r="I10" s="46">
        <v>872</v>
      </c>
      <c r="J10" s="46">
        <v>1257</v>
      </c>
      <c r="K10" s="46">
        <v>4265</v>
      </c>
      <c r="L10" s="46">
        <v>38394</v>
      </c>
      <c r="M10" s="45">
        <v>25054</v>
      </c>
    </row>
    <row r="11" spans="1:13" ht="15" customHeight="1" x14ac:dyDescent="0.15">
      <c r="A11" s="48" t="s">
        <v>89</v>
      </c>
      <c r="B11" s="47">
        <f>SUM( C11:K11)</f>
        <v>14480</v>
      </c>
      <c r="C11" s="46">
        <v>6043</v>
      </c>
      <c r="D11" s="46">
        <v>0</v>
      </c>
      <c r="E11" s="46">
        <v>0</v>
      </c>
      <c r="F11" s="46">
        <v>1758</v>
      </c>
      <c r="G11" s="46">
        <v>1254</v>
      </c>
      <c r="H11" s="46">
        <v>32</v>
      </c>
      <c r="I11" s="46">
        <v>2294</v>
      </c>
      <c r="J11" s="46">
        <v>3099</v>
      </c>
      <c r="K11" s="46">
        <v>0</v>
      </c>
      <c r="L11" s="46">
        <v>5523</v>
      </c>
      <c r="M11" s="45">
        <v>8957</v>
      </c>
    </row>
    <row r="12" spans="1:13" ht="15" customHeight="1" x14ac:dyDescent="0.15">
      <c r="A12" s="48" t="s">
        <v>88</v>
      </c>
      <c r="B12" s="47">
        <f>SUM( C12:K12)</f>
        <v>33673</v>
      </c>
      <c r="C12" s="46">
        <v>18994</v>
      </c>
      <c r="D12" s="46">
        <v>84</v>
      </c>
      <c r="E12" s="46">
        <v>3050</v>
      </c>
      <c r="F12" s="46">
        <v>1586</v>
      </c>
      <c r="G12" s="46">
        <v>63</v>
      </c>
      <c r="H12" s="46">
        <v>2660</v>
      </c>
      <c r="I12" s="46">
        <v>441</v>
      </c>
      <c r="J12" s="46">
        <v>585</v>
      </c>
      <c r="K12" s="46">
        <v>6210</v>
      </c>
      <c r="L12" s="46">
        <v>16455</v>
      </c>
      <c r="M12" s="45">
        <v>17218</v>
      </c>
    </row>
    <row r="13" spans="1:13" ht="15" customHeight="1" x14ac:dyDescent="0.15">
      <c r="A13" s="48" t="s">
        <v>87</v>
      </c>
      <c r="B13" s="47">
        <f>SUM( C13:K13)</f>
        <v>76472</v>
      </c>
      <c r="C13" s="46">
        <v>44423</v>
      </c>
      <c r="D13" s="46">
        <v>166</v>
      </c>
      <c r="E13" s="46">
        <v>146</v>
      </c>
      <c r="F13" s="46">
        <v>2867</v>
      </c>
      <c r="G13" s="46">
        <v>268</v>
      </c>
      <c r="H13" s="46">
        <v>5092</v>
      </c>
      <c r="I13" s="46">
        <v>763</v>
      </c>
      <c r="J13" s="46">
        <v>14955</v>
      </c>
      <c r="K13" s="46">
        <v>7792</v>
      </c>
      <c r="L13" s="46">
        <v>42641</v>
      </c>
      <c r="M13" s="45">
        <v>33831</v>
      </c>
    </row>
    <row r="14" spans="1:13" ht="15" customHeight="1" x14ac:dyDescent="0.15">
      <c r="A14" s="48" t="s">
        <v>86</v>
      </c>
      <c r="B14" s="47">
        <f>SUM( C14:K14)</f>
        <v>28847</v>
      </c>
      <c r="C14" s="46">
        <v>21471</v>
      </c>
      <c r="D14" s="46">
        <v>282</v>
      </c>
      <c r="E14" s="46">
        <v>232</v>
      </c>
      <c r="F14" s="46">
        <v>1018</v>
      </c>
      <c r="G14" s="46">
        <v>578</v>
      </c>
      <c r="H14" s="46">
        <v>3956</v>
      </c>
      <c r="I14" s="46">
        <v>54</v>
      </c>
      <c r="J14" s="46">
        <v>305</v>
      </c>
      <c r="K14" s="46">
        <v>951</v>
      </c>
      <c r="L14" s="46">
        <v>17923</v>
      </c>
      <c r="M14" s="45">
        <v>10924</v>
      </c>
    </row>
    <row r="15" spans="1:13" ht="15" customHeight="1" x14ac:dyDescent="0.15">
      <c r="A15" s="48" t="s">
        <v>85</v>
      </c>
      <c r="B15" s="47">
        <f>SUM( C15:K15)</f>
        <v>115632</v>
      </c>
      <c r="C15" s="46">
        <v>45551</v>
      </c>
      <c r="D15" s="46">
        <v>0</v>
      </c>
      <c r="E15" s="46">
        <v>72</v>
      </c>
      <c r="F15" s="46">
        <v>6897</v>
      </c>
      <c r="G15" s="46">
        <v>79</v>
      </c>
      <c r="H15" s="46">
        <v>2632</v>
      </c>
      <c r="I15" s="46">
        <v>57030</v>
      </c>
      <c r="J15" s="46">
        <v>3139</v>
      </c>
      <c r="K15" s="46">
        <v>232</v>
      </c>
      <c r="L15" s="46">
        <v>44646</v>
      </c>
      <c r="M15" s="45">
        <v>70986</v>
      </c>
    </row>
    <row r="16" spans="1:13" ht="15" customHeight="1" x14ac:dyDescent="0.15">
      <c r="A16" s="48" t="s">
        <v>84</v>
      </c>
      <c r="B16" s="47">
        <f>SUM( C16:K16)</f>
        <v>57112</v>
      </c>
      <c r="C16" s="46">
        <v>27574</v>
      </c>
      <c r="D16" s="46">
        <v>775</v>
      </c>
      <c r="E16" s="46">
        <v>0</v>
      </c>
      <c r="F16" s="46">
        <v>15438</v>
      </c>
      <c r="G16" s="46">
        <v>3668</v>
      </c>
      <c r="H16" s="46">
        <v>2486</v>
      </c>
      <c r="I16" s="46">
        <v>3206</v>
      </c>
      <c r="J16" s="46">
        <v>1292</v>
      </c>
      <c r="K16" s="46">
        <v>2673</v>
      </c>
      <c r="L16" s="46">
        <v>26563</v>
      </c>
      <c r="M16" s="45">
        <v>30549</v>
      </c>
    </row>
    <row r="17" spans="1:13" ht="15" customHeight="1" x14ac:dyDescent="0.15">
      <c r="A17" s="48" t="s">
        <v>83</v>
      </c>
      <c r="B17" s="47">
        <f>SUM( C17:K17)</f>
        <v>197886</v>
      </c>
      <c r="C17" s="46">
        <v>97090</v>
      </c>
      <c r="D17" s="46">
        <v>403</v>
      </c>
      <c r="E17" s="46">
        <v>214</v>
      </c>
      <c r="F17" s="46">
        <v>11945</v>
      </c>
      <c r="G17" s="46">
        <v>3915</v>
      </c>
      <c r="H17" s="46">
        <v>25369</v>
      </c>
      <c r="I17" s="46">
        <v>7468</v>
      </c>
      <c r="J17" s="46">
        <v>38138</v>
      </c>
      <c r="K17" s="46">
        <v>13344</v>
      </c>
      <c r="L17" s="46">
        <v>83589</v>
      </c>
      <c r="M17" s="45">
        <v>114297</v>
      </c>
    </row>
    <row r="18" spans="1:13" ht="15" customHeight="1" x14ac:dyDescent="0.15">
      <c r="A18" s="48" t="s">
        <v>82</v>
      </c>
      <c r="B18" s="47">
        <f>SUM( C18:K18)</f>
        <v>80358</v>
      </c>
      <c r="C18" s="46">
        <v>63152</v>
      </c>
      <c r="D18" s="46">
        <v>426</v>
      </c>
      <c r="E18" s="46">
        <v>53</v>
      </c>
      <c r="F18" s="46">
        <v>4030</v>
      </c>
      <c r="G18" s="46">
        <v>78</v>
      </c>
      <c r="H18" s="46">
        <v>4993</v>
      </c>
      <c r="I18" s="46">
        <v>4081</v>
      </c>
      <c r="J18" s="46">
        <v>3076</v>
      </c>
      <c r="K18" s="46">
        <v>469</v>
      </c>
      <c r="L18" s="46">
        <v>56984</v>
      </c>
      <c r="M18" s="45">
        <v>23374</v>
      </c>
    </row>
    <row r="19" spans="1:13" ht="15" customHeight="1" x14ac:dyDescent="0.15">
      <c r="A19" s="48" t="s">
        <v>81</v>
      </c>
      <c r="B19" s="47">
        <f>SUM( C19:K19)</f>
        <v>18098</v>
      </c>
      <c r="C19" s="46">
        <v>10140</v>
      </c>
      <c r="D19" s="46">
        <v>0</v>
      </c>
      <c r="E19" s="46">
        <v>2555</v>
      </c>
      <c r="F19" s="46">
        <v>803</v>
      </c>
      <c r="G19" s="46">
        <v>105</v>
      </c>
      <c r="H19" s="46">
        <v>2426</v>
      </c>
      <c r="I19" s="46">
        <v>212</v>
      </c>
      <c r="J19" s="46">
        <v>711</v>
      </c>
      <c r="K19" s="46">
        <v>1146</v>
      </c>
      <c r="L19" s="46">
        <v>11635</v>
      </c>
      <c r="M19" s="45">
        <v>6463</v>
      </c>
    </row>
    <row r="20" spans="1:13" ht="15" customHeight="1" x14ac:dyDescent="0.15">
      <c r="A20" s="48" t="s">
        <v>80</v>
      </c>
      <c r="B20" s="47">
        <f>SUM( C20:K20)</f>
        <v>63217</v>
      </c>
      <c r="C20" s="46">
        <v>44413</v>
      </c>
      <c r="D20" s="46">
        <v>732</v>
      </c>
      <c r="E20" s="46">
        <v>90</v>
      </c>
      <c r="F20" s="46">
        <v>7731</v>
      </c>
      <c r="G20" s="46">
        <v>2054</v>
      </c>
      <c r="H20" s="46">
        <v>2171</v>
      </c>
      <c r="I20" s="46">
        <v>2064</v>
      </c>
      <c r="J20" s="46">
        <v>2910</v>
      </c>
      <c r="K20" s="46">
        <v>1052</v>
      </c>
      <c r="L20" s="46">
        <v>39819</v>
      </c>
      <c r="M20" s="45">
        <v>23398</v>
      </c>
    </row>
    <row r="21" spans="1:13" ht="15" customHeight="1" x14ac:dyDescent="0.15">
      <c r="A21" s="48" t="s">
        <v>79</v>
      </c>
      <c r="B21" s="47">
        <f>SUM( C21:K21)</f>
        <v>15563</v>
      </c>
      <c r="C21" s="46">
        <v>9041</v>
      </c>
      <c r="D21" s="46">
        <v>418</v>
      </c>
      <c r="E21" s="46">
        <v>75</v>
      </c>
      <c r="F21" s="46">
        <v>976</v>
      </c>
      <c r="G21" s="46">
        <v>0</v>
      </c>
      <c r="H21" s="46">
        <v>160</v>
      </c>
      <c r="I21" s="46">
        <v>333</v>
      </c>
      <c r="J21" s="46">
        <v>3737</v>
      </c>
      <c r="K21" s="46">
        <v>823</v>
      </c>
      <c r="L21" s="46">
        <v>8956</v>
      </c>
      <c r="M21" s="45">
        <v>6607</v>
      </c>
    </row>
    <row r="22" spans="1:13" ht="15" customHeight="1" x14ac:dyDescent="0.15">
      <c r="A22" s="48" t="s">
        <v>78</v>
      </c>
      <c r="B22" s="47">
        <f>SUM( C22:K22)</f>
        <v>31605</v>
      </c>
      <c r="C22" s="46">
        <v>19223</v>
      </c>
      <c r="D22" s="46">
        <v>0</v>
      </c>
      <c r="E22" s="46">
        <v>269</v>
      </c>
      <c r="F22" s="46">
        <v>4984</v>
      </c>
      <c r="G22" s="46">
        <v>190</v>
      </c>
      <c r="H22" s="46">
        <v>1247</v>
      </c>
      <c r="I22" s="46">
        <v>2044</v>
      </c>
      <c r="J22" s="46">
        <v>3186</v>
      </c>
      <c r="K22" s="46">
        <v>462</v>
      </c>
      <c r="L22" s="46">
        <v>18230</v>
      </c>
      <c r="M22" s="45">
        <v>13375</v>
      </c>
    </row>
    <row r="23" spans="1:13" ht="15" customHeight="1" x14ac:dyDescent="0.15">
      <c r="A23" s="48" t="s">
        <v>77</v>
      </c>
      <c r="B23" s="47">
        <f>SUM( C23:K23)</f>
        <v>25493</v>
      </c>
      <c r="C23" s="46">
        <v>15515</v>
      </c>
      <c r="D23" s="46">
        <v>710</v>
      </c>
      <c r="E23" s="46">
        <v>409</v>
      </c>
      <c r="F23" s="46">
        <v>1202</v>
      </c>
      <c r="G23" s="46">
        <v>0</v>
      </c>
      <c r="H23" s="46">
        <v>325</v>
      </c>
      <c r="I23" s="46">
        <v>4326</v>
      </c>
      <c r="J23" s="46">
        <v>919</v>
      </c>
      <c r="K23" s="46">
        <v>2087</v>
      </c>
      <c r="L23" s="46">
        <v>17618</v>
      </c>
      <c r="M23" s="45">
        <v>7875</v>
      </c>
    </row>
    <row r="24" spans="1:13" ht="15" customHeight="1" x14ac:dyDescent="0.15">
      <c r="A24" s="48" t="s">
        <v>76</v>
      </c>
      <c r="B24" s="47">
        <f>SUM( C24:K24)</f>
        <v>15823</v>
      </c>
      <c r="C24" s="46">
        <v>9401</v>
      </c>
      <c r="D24" s="46">
        <v>619</v>
      </c>
      <c r="E24" s="46">
        <v>59</v>
      </c>
      <c r="F24" s="46">
        <v>2666</v>
      </c>
      <c r="G24" s="46">
        <v>149</v>
      </c>
      <c r="H24" s="46">
        <v>1507</v>
      </c>
      <c r="I24" s="46">
        <v>177</v>
      </c>
      <c r="J24" s="46">
        <v>1041</v>
      </c>
      <c r="K24" s="46">
        <v>204</v>
      </c>
      <c r="L24" s="46">
        <v>9257</v>
      </c>
      <c r="M24" s="45">
        <v>6566</v>
      </c>
    </row>
    <row r="25" spans="1:13" ht="15" customHeight="1" x14ac:dyDescent="0.15">
      <c r="A25" s="56" t="s">
        <v>75</v>
      </c>
      <c r="B25" s="55">
        <f>SUM( C25:K25)</f>
        <v>16410</v>
      </c>
      <c r="C25" s="54">
        <v>11669</v>
      </c>
      <c r="D25" s="54">
        <v>161</v>
      </c>
      <c r="E25" s="54">
        <v>448</v>
      </c>
      <c r="F25" s="54">
        <v>1707</v>
      </c>
      <c r="G25" s="54">
        <v>0</v>
      </c>
      <c r="H25" s="54">
        <v>948</v>
      </c>
      <c r="I25" s="54">
        <v>368</v>
      </c>
      <c r="J25" s="54">
        <v>1058</v>
      </c>
      <c r="K25" s="54">
        <v>51</v>
      </c>
      <c r="L25" s="54">
        <v>10112</v>
      </c>
      <c r="M25" s="53">
        <v>6298</v>
      </c>
    </row>
    <row r="26" spans="1:13" ht="15" customHeight="1" x14ac:dyDescent="0.15">
      <c r="A26" s="52" t="s">
        <v>74</v>
      </c>
      <c r="B26" s="51">
        <f>SUM( C26:K26)</f>
        <v>1835445</v>
      </c>
      <c r="C26" s="50">
        <v>1044061</v>
      </c>
      <c r="D26" s="50">
        <v>85215</v>
      </c>
      <c r="E26" s="50">
        <v>12035</v>
      </c>
      <c r="F26" s="50">
        <v>175878</v>
      </c>
      <c r="G26" s="50">
        <v>25620</v>
      </c>
      <c r="H26" s="50">
        <v>97344</v>
      </c>
      <c r="I26" s="50">
        <v>106446</v>
      </c>
      <c r="J26" s="50">
        <v>222884</v>
      </c>
      <c r="K26" s="50">
        <v>65962</v>
      </c>
      <c r="L26" s="50">
        <v>910740</v>
      </c>
      <c r="M26" s="49">
        <v>924705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73</v>
      </c>
      <c r="B28" s="47">
        <f>SUM( C28:K28)</f>
        <v>32775</v>
      </c>
      <c r="C28" s="46">
        <v>22099</v>
      </c>
      <c r="D28" s="46">
        <v>0</v>
      </c>
      <c r="E28" s="46">
        <v>55</v>
      </c>
      <c r="F28" s="46">
        <v>1339</v>
      </c>
      <c r="G28" s="46">
        <v>248</v>
      </c>
      <c r="H28" s="46">
        <v>2973</v>
      </c>
      <c r="I28" s="46">
        <v>3400</v>
      </c>
      <c r="J28" s="46">
        <v>0</v>
      </c>
      <c r="K28" s="46">
        <v>2661</v>
      </c>
      <c r="L28" s="46">
        <v>22713</v>
      </c>
      <c r="M28" s="45">
        <v>10062</v>
      </c>
    </row>
    <row r="29" spans="1:13" ht="15" customHeight="1" x14ac:dyDescent="0.15">
      <c r="A29" s="56" t="s">
        <v>72</v>
      </c>
      <c r="B29" s="55">
        <f>SUM( C29:K29)</f>
        <v>17272</v>
      </c>
      <c r="C29" s="54">
        <v>16079</v>
      </c>
      <c r="D29" s="54">
        <v>0</v>
      </c>
      <c r="E29" s="54">
        <v>0</v>
      </c>
      <c r="F29" s="54">
        <v>132</v>
      </c>
      <c r="G29" s="54">
        <v>0</v>
      </c>
      <c r="H29" s="54">
        <v>453</v>
      </c>
      <c r="I29" s="54">
        <v>131</v>
      </c>
      <c r="J29" s="54">
        <v>226</v>
      </c>
      <c r="K29" s="54">
        <v>251</v>
      </c>
      <c r="L29" s="54">
        <v>13279</v>
      </c>
      <c r="M29" s="53">
        <v>3993</v>
      </c>
    </row>
    <row r="30" spans="1:13" ht="15" customHeight="1" x14ac:dyDescent="0.15">
      <c r="A30" s="52" t="s">
        <v>71</v>
      </c>
      <c r="B30" s="51">
        <f>SUM( C30:K30)</f>
        <v>50047</v>
      </c>
      <c r="C30" s="50">
        <v>38178</v>
      </c>
      <c r="D30" s="50">
        <v>0</v>
      </c>
      <c r="E30" s="50">
        <v>55</v>
      </c>
      <c r="F30" s="50">
        <v>1471</v>
      </c>
      <c r="G30" s="50">
        <v>248</v>
      </c>
      <c r="H30" s="50">
        <v>3426</v>
      </c>
      <c r="I30" s="50">
        <v>3531</v>
      </c>
      <c r="J30" s="50">
        <v>226</v>
      </c>
      <c r="K30" s="50">
        <v>2912</v>
      </c>
      <c r="L30" s="50">
        <v>35992</v>
      </c>
      <c r="M30" s="49">
        <v>14055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70</v>
      </c>
      <c r="B32" s="55">
        <f>SUM( C32:K32)</f>
        <v>39680</v>
      </c>
      <c r="C32" s="54">
        <v>6822</v>
      </c>
      <c r="D32" s="54">
        <v>0</v>
      </c>
      <c r="E32" s="54">
        <v>612</v>
      </c>
      <c r="F32" s="54">
        <v>29776</v>
      </c>
      <c r="G32" s="54">
        <v>1170</v>
      </c>
      <c r="H32" s="54">
        <v>752</v>
      </c>
      <c r="I32" s="54">
        <v>0</v>
      </c>
      <c r="J32" s="54">
        <v>446</v>
      </c>
      <c r="K32" s="54">
        <v>102</v>
      </c>
      <c r="L32" s="54">
        <v>5722</v>
      </c>
      <c r="M32" s="53">
        <v>33958</v>
      </c>
    </row>
    <row r="33" spans="1:13" ht="15" customHeight="1" x14ac:dyDescent="0.15">
      <c r="A33" s="52" t="s">
        <v>69</v>
      </c>
      <c r="B33" s="51">
        <f>SUM( C33:K33)</f>
        <v>39680</v>
      </c>
      <c r="C33" s="50">
        <v>6822</v>
      </c>
      <c r="D33" s="50">
        <v>0</v>
      </c>
      <c r="E33" s="50">
        <v>612</v>
      </c>
      <c r="F33" s="50">
        <v>29776</v>
      </c>
      <c r="G33" s="50">
        <v>1170</v>
      </c>
      <c r="H33" s="50">
        <v>752</v>
      </c>
      <c r="I33" s="50">
        <v>0</v>
      </c>
      <c r="J33" s="50">
        <v>446</v>
      </c>
      <c r="K33" s="50">
        <v>102</v>
      </c>
      <c r="L33" s="50">
        <v>5722</v>
      </c>
      <c r="M33" s="49">
        <v>33958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68</v>
      </c>
      <c r="B35" s="47">
        <f>SUM( C35:K35)</f>
        <v>29122</v>
      </c>
      <c r="C35" s="46">
        <v>12780</v>
      </c>
      <c r="D35" s="46">
        <v>0</v>
      </c>
      <c r="E35" s="46">
        <v>134</v>
      </c>
      <c r="F35" s="46">
        <v>15050</v>
      </c>
      <c r="G35" s="46">
        <v>0</v>
      </c>
      <c r="H35" s="46">
        <v>299</v>
      </c>
      <c r="I35" s="46">
        <v>154</v>
      </c>
      <c r="J35" s="46">
        <v>367</v>
      </c>
      <c r="K35" s="46">
        <v>338</v>
      </c>
      <c r="L35" s="46">
        <v>11786</v>
      </c>
      <c r="M35" s="45">
        <v>17336</v>
      </c>
    </row>
    <row r="36" spans="1:13" ht="15" customHeight="1" x14ac:dyDescent="0.15">
      <c r="A36" s="56" t="s">
        <v>67</v>
      </c>
      <c r="B36" s="55">
        <f>SUM( C36:K36)</f>
        <v>3321</v>
      </c>
      <c r="C36" s="54">
        <v>1593</v>
      </c>
      <c r="D36" s="54">
        <v>321</v>
      </c>
      <c r="E36" s="54">
        <v>53</v>
      </c>
      <c r="F36" s="54">
        <v>134</v>
      </c>
      <c r="G36" s="54">
        <v>0</v>
      </c>
      <c r="H36" s="54">
        <v>359</v>
      </c>
      <c r="I36" s="54">
        <v>0</v>
      </c>
      <c r="J36" s="54">
        <v>861</v>
      </c>
      <c r="K36" s="54">
        <v>0</v>
      </c>
      <c r="L36" s="54">
        <v>1907</v>
      </c>
      <c r="M36" s="53">
        <v>1414</v>
      </c>
    </row>
    <row r="37" spans="1:13" ht="15" customHeight="1" x14ac:dyDescent="0.15">
      <c r="A37" s="52" t="s">
        <v>66</v>
      </c>
      <c r="B37" s="51">
        <f>SUM( C37:K37)</f>
        <v>32443</v>
      </c>
      <c r="C37" s="50">
        <v>14373</v>
      </c>
      <c r="D37" s="50">
        <v>321</v>
      </c>
      <c r="E37" s="50">
        <v>187</v>
      </c>
      <c r="F37" s="50">
        <v>15184</v>
      </c>
      <c r="G37" s="50">
        <v>0</v>
      </c>
      <c r="H37" s="50">
        <v>658</v>
      </c>
      <c r="I37" s="50">
        <v>154</v>
      </c>
      <c r="J37" s="50">
        <v>1228</v>
      </c>
      <c r="K37" s="50">
        <v>338</v>
      </c>
      <c r="L37" s="50">
        <v>13693</v>
      </c>
      <c r="M37" s="49">
        <v>18750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65</v>
      </c>
      <c r="B39" s="47">
        <f>SUM( C39:K39)</f>
        <v>12590</v>
      </c>
      <c r="C39" s="46">
        <v>8955</v>
      </c>
      <c r="D39" s="46">
        <v>0</v>
      </c>
      <c r="E39" s="46">
        <v>0</v>
      </c>
      <c r="F39" s="46">
        <v>2916</v>
      </c>
      <c r="G39" s="46">
        <v>0</v>
      </c>
      <c r="H39" s="46">
        <v>200</v>
      </c>
      <c r="I39" s="46">
        <v>342</v>
      </c>
      <c r="J39" s="46">
        <v>0</v>
      </c>
      <c r="K39" s="46">
        <v>177</v>
      </c>
      <c r="L39" s="46">
        <v>7828</v>
      </c>
      <c r="M39" s="45">
        <v>4762</v>
      </c>
    </row>
    <row r="40" spans="1:13" ht="15" customHeight="1" x14ac:dyDescent="0.15">
      <c r="A40" s="48" t="s">
        <v>64</v>
      </c>
      <c r="B40" s="47">
        <f>SUM( C40:K40)</f>
        <v>6329</v>
      </c>
      <c r="C40" s="46">
        <v>5149</v>
      </c>
      <c r="D40" s="46">
        <v>0</v>
      </c>
      <c r="E40" s="46">
        <v>0</v>
      </c>
      <c r="F40" s="46">
        <v>1094</v>
      </c>
      <c r="G40" s="46">
        <v>0</v>
      </c>
      <c r="H40" s="46">
        <v>0</v>
      </c>
      <c r="I40" s="46">
        <v>86</v>
      </c>
      <c r="J40" s="46">
        <v>0</v>
      </c>
      <c r="K40" s="46">
        <v>0</v>
      </c>
      <c r="L40" s="46">
        <v>4263</v>
      </c>
      <c r="M40" s="45">
        <v>2066</v>
      </c>
    </row>
    <row r="41" spans="1:13" ht="15" customHeight="1" x14ac:dyDescent="0.15">
      <c r="A41" s="56" t="s">
        <v>63</v>
      </c>
      <c r="B41" s="55">
        <f>SUM( C41:K41)</f>
        <v>14841</v>
      </c>
      <c r="C41" s="54">
        <v>6384</v>
      </c>
      <c r="D41" s="54">
        <v>0</v>
      </c>
      <c r="E41" s="54">
        <v>77</v>
      </c>
      <c r="F41" s="54">
        <v>3913</v>
      </c>
      <c r="G41" s="54">
        <v>0</v>
      </c>
      <c r="H41" s="54">
        <v>1094</v>
      </c>
      <c r="I41" s="54">
        <v>0</v>
      </c>
      <c r="J41" s="54">
        <v>0</v>
      </c>
      <c r="K41" s="54">
        <v>3373</v>
      </c>
      <c r="L41" s="54">
        <v>5538</v>
      </c>
      <c r="M41" s="53">
        <v>9303</v>
      </c>
    </row>
    <row r="42" spans="1:13" ht="15" customHeight="1" x14ac:dyDescent="0.15">
      <c r="A42" s="52" t="s">
        <v>62</v>
      </c>
      <c r="B42" s="51">
        <f>SUM( C42:K42)</f>
        <v>33760</v>
      </c>
      <c r="C42" s="50">
        <v>20488</v>
      </c>
      <c r="D42" s="50">
        <v>0</v>
      </c>
      <c r="E42" s="50">
        <v>77</v>
      </c>
      <c r="F42" s="50">
        <v>7923</v>
      </c>
      <c r="G42" s="50">
        <v>0</v>
      </c>
      <c r="H42" s="50">
        <v>1294</v>
      </c>
      <c r="I42" s="50">
        <v>428</v>
      </c>
      <c r="J42" s="50">
        <v>0</v>
      </c>
      <c r="K42" s="50">
        <v>3550</v>
      </c>
      <c r="L42" s="50">
        <v>17629</v>
      </c>
      <c r="M42" s="49">
        <v>16131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61</v>
      </c>
      <c r="B44" s="47">
        <f>SUM( C44:K44)</f>
        <v>9480</v>
      </c>
      <c r="C44" s="46">
        <v>5490</v>
      </c>
      <c r="D44" s="46">
        <v>177</v>
      </c>
      <c r="E44" s="46">
        <v>89</v>
      </c>
      <c r="F44" s="46">
        <v>1320</v>
      </c>
      <c r="G44" s="46">
        <v>232</v>
      </c>
      <c r="H44" s="46">
        <v>415</v>
      </c>
      <c r="I44" s="46">
        <v>0</v>
      </c>
      <c r="J44" s="46">
        <v>1723</v>
      </c>
      <c r="K44" s="46">
        <v>34</v>
      </c>
      <c r="L44" s="46">
        <v>7136</v>
      </c>
      <c r="M44" s="45">
        <v>2344</v>
      </c>
    </row>
    <row r="45" spans="1:13" ht="15" customHeight="1" x14ac:dyDescent="0.15">
      <c r="A45" s="48" t="s">
        <v>60</v>
      </c>
      <c r="B45" s="47">
        <f>SUM( C45:K45)</f>
        <v>21364</v>
      </c>
      <c r="C45" s="46">
        <v>7598</v>
      </c>
      <c r="D45" s="46">
        <v>0</v>
      </c>
      <c r="E45" s="46">
        <v>30</v>
      </c>
      <c r="F45" s="46">
        <v>12507</v>
      </c>
      <c r="G45" s="46">
        <v>0</v>
      </c>
      <c r="H45" s="46">
        <v>0</v>
      </c>
      <c r="I45" s="46">
        <v>151</v>
      </c>
      <c r="J45" s="46">
        <v>0</v>
      </c>
      <c r="K45" s="46">
        <v>1078</v>
      </c>
      <c r="L45" s="46">
        <v>7172</v>
      </c>
      <c r="M45" s="45">
        <v>14192</v>
      </c>
    </row>
    <row r="46" spans="1:13" ht="15" customHeight="1" x14ac:dyDescent="0.15">
      <c r="A46" s="56" t="s">
        <v>59</v>
      </c>
      <c r="B46" s="55">
        <f>SUM( C46:K46)</f>
        <v>19064</v>
      </c>
      <c r="C46" s="54">
        <v>10523</v>
      </c>
      <c r="D46" s="54">
        <v>0</v>
      </c>
      <c r="E46" s="54">
        <v>0</v>
      </c>
      <c r="F46" s="54">
        <v>4285</v>
      </c>
      <c r="G46" s="54">
        <v>78</v>
      </c>
      <c r="H46" s="54">
        <v>420</v>
      </c>
      <c r="I46" s="54">
        <v>0</v>
      </c>
      <c r="J46" s="54">
        <v>1173</v>
      </c>
      <c r="K46" s="54">
        <v>2585</v>
      </c>
      <c r="L46" s="54">
        <v>9941</v>
      </c>
      <c r="M46" s="53">
        <v>9123</v>
      </c>
    </row>
    <row r="47" spans="1:13" ht="15" customHeight="1" x14ac:dyDescent="0.15">
      <c r="A47" s="52" t="s">
        <v>58</v>
      </c>
      <c r="B47" s="51">
        <f>SUM( C47:K47)</f>
        <v>49908</v>
      </c>
      <c r="C47" s="50">
        <v>23611</v>
      </c>
      <c r="D47" s="50">
        <v>177</v>
      </c>
      <c r="E47" s="50">
        <v>119</v>
      </c>
      <c r="F47" s="50">
        <v>18112</v>
      </c>
      <c r="G47" s="50">
        <v>310</v>
      </c>
      <c r="H47" s="50">
        <v>835</v>
      </c>
      <c r="I47" s="50">
        <v>151</v>
      </c>
      <c r="J47" s="50">
        <v>2896</v>
      </c>
      <c r="K47" s="50">
        <v>3697</v>
      </c>
      <c r="L47" s="50">
        <v>24249</v>
      </c>
      <c r="M47" s="49">
        <v>25659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57</v>
      </c>
      <c r="B49" s="55">
        <f>SUM( C49:K49)</f>
        <v>42908</v>
      </c>
      <c r="C49" s="54">
        <v>14369</v>
      </c>
      <c r="D49" s="54">
        <v>305</v>
      </c>
      <c r="E49" s="54">
        <v>0</v>
      </c>
      <c r="F49" s="54">
        <v>21219</v>
      </c>
      <c r="G49" s="54">
        <v>163</v>
      </c>
      <c r="H49" s="54">
        <v>4159</v>
      </c>
      <c r="I49" s="54">
        <v>208</v>
      </c>
      <c r="J49" s="54">
        <v>1044</v>
      </c>
      <c r="K49" s="54">
        <v>1441</v>
      </c>
      <c r="L49" s="54">
        <v>13886</v>
      </c>
      <c r="M49" s="53">
        <v>29022</v>
      </c>
    </row>
    <row r="50" spans="1:13" ht="15" customHeight="1" x14ac:dyDescent="0.15">
      <c r="A50" s="52" t="s">
        <v>56</v>
      </c>
      <c r="B50" s="51">
        <f>SUM( C50:K50)</f>
        <v>42908</v>
      </c>
      <c r="C50" s="50">
        <v>14369</v>
      </c>
      <c r="D50" s="50">
        <v>305</v>
      </c>
      <c r="E50" s="50">
        <v>0</v>
      </c>
      <c r="F50" s="50">
        <v>21219</v>
      </c>
      <c r="G50" s="50">
        <v>163</v>
      </c>
      <c r="H50" s="50">
        <v>4159</v>
      </c>
      <c r="I50" s="50">
        <v>208</v>
      </c>
      <c r="J50" s="50">
        <v>1044</v>
      </c>
      <c r="K50" s="50">
        <v>1441</v>
      </c>
      <c r="L50" s="50">
        <v>13886</v>
      </c>
      <c r="M50" s="49">
        <v>29022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55</v>
      </c>
      <c r="B52" s="47">
        <f>SUM( C52:K52)</f>
        <v>6837</v>
      </c>
      <c r="C52" s="46">
        <v>3567</v>
      </c>
      <c r="D52" s="46">
        <v>0</v>
      </c>
      <c r="E52" s="46">
        <v>54</v>
      </c>
      <c r="F52" s="46">
        <v>2649</v>
      </c>
      <c r="G52" s="46">
        <v>103</v>
      </c>
      <c r="H52" s="46">
        <v>0</v>
      </c>
      <c r="I52" s="46">
        <v>17</v>
      </c>
      <c r="J52" s="46">
        <v>447</v>
      </c>
      <c r="K52" s="46">
        <v>0</v>
      </c>
      <c r="L52" s="46">
        <v>3768</v>
      </c>
      <c r="M52" s="45">
        <v>3069</v>
      </c>
    </row>
    <row r="53" spans="1:13" ht="15" customHeight="1" x14ac:dyDescent="0.15">
      <c r="A53" s="48" t="s">
        <v>54</v>
      </c>
      <c r="B53" s="47">
        <f>SUM( C53:K53)</f>
        <v>10728</v>
      </c>
      <c r="C53" s="46">
        <v>4648</v>
      </c>
      <c r="D53" s="46">
        <v>0</v>
      </c>
      <c r="E53" s="46">
        <v>212</v>
      </c>
      <c r="F53" s="46">
        <v>1969</v>
      </c>
      <c r="G53" s="46">
        <v>3761</v>
      </c>
      <c r="H53" s="46">
        <v>0</v>
      </c>
      <c r="I53" s="46">
        <v>0</v>
      </c>
      <c r="J53" s="46">
        <v>94</v>
      </c>
      <c r="K53" s="46">
        <v>44</v>
      </c>
      <c r="L53" s="46">
        <v>4152</v>
      </c>
      <c r="M53" s="45">
        <v>6576</v>
      </c>
    </row>
    <row r="54" spans="1:13" ht="15" customHeight="1" x14ac:dyDescent="0.15">
      <c r="A54" s="48" t="s">
        <v>53</v>
      </c>
      <c r="B54" s="47">
        <f>SUM( C54:K54)</f>
        <v>7777</v>
      </c>
      <c r="C54" s="46">
        <v>5208</v>
      </c>
      <c r="D54" s="46">
        <v>0</v>
      </c>
      <c r="E54" s="46">
        <v>0</v>
      </c>
      <c r="F54" s="46">
        <v>1207</v>
      </c>
      <c r="G54" s="46">
        <v>0</v>
      </c>
      <c r="H54" s="46">
        <v>0</v>
      </c>
      <c r="I54" s="46">
        <v>1140</v>
      </c>
      <c r="J54" s="46">
        <v>187</v>
      </c>
      <c r="K54" s="46">
        <v>35</v>
      </c>
      <c r="L54" s="46">
        <v>5801</v>
      </c>
      <c r="M54" s="45">
        <v>1976</v>
      </c>
    </row>
    <row r="55" spans="1:13" ht="15" customHeight="1" x14ac:dyDescent="0.15">
      <c r="A55" s="48" t="s">
        <v>52</v>
      </c>
      <c r="B55" s="47">
        <f>SUM( C55:K55)</f>
        <v>3119</v>
      </c>
      <c r="C55" s="46">
        <v>930</v>
      </c>
      <c r="D55" s="46">
        <v>0</v>
      </c>
      <c r="E55" s="46">
        <v>0</v>
      </c>
      <c r="F55" s="46">
        <v>2084</v>
      </c>
      <c r="G55" s="46">
        <v>0</v>
      </c>
      <c r="H55" s="46">
        <v>0</v>
      </c>
      <c r="I55" s="46">
        <v>0</v>
      </c>
      <c r="J55" s="46">
        <v>0</v>
      </c>
      <c r="K55" s="46">
        <v>105</v>
      </c>
      <c r="L55" s="46">
        <v>930</v>
      </c>
      <c r="M55" s="45">
        <v>2189</v>
      </c>
    </row>
    <row r="56" spans="1:13" ht="15" customHeight="1" x14ac:dyDescent="0.15">
      <c r="A56" s="48" t="s">
        <v>51</v>
      </c>
      <c r="B56" s="47">
        <f>SUM( C56:K56)</f>
        <v>8641</v>
      </c>
      <c r="C56" s="46">
        <v>3077</v>
      </c>
      <c r="D56" s="46">
        <v>0</v>
      </c>
      <c r="E56" s="46">
        <v>50</v>
      </c>
      <c r="F56" s="46">
        <v>324</v>
      </c>
      <c r="G56" s="46">
        <v>0</v>
      </c>
      <c r="H56" s="46">
        <v>0</v>
      </c>
      <c r="I56" s="46">
        <v>148</v>
      </c>
      <c r="J56" s="46">
        <v>4854</v>
      </c>
      <c r="K56" s="46">
        <v>188</v>
      </c>
      <c r="L56" s="46">
        <v>2812</v>
      </c>
      <c r="M56" s="45">
        <v>5829</v>
      </c>
    </row>
    <row r="57" spans="1:13" ht="15" customHeight="1" x14ac:dyDescent="0.15">
      <c r="A57" s="48" t="s">
        <v>50</v>
      </c>
      <c r="B57" s="47">
        <f>SUM( C57:K57)</f>
        <v>1244</v>
      </c>
      <c r="C57" s="46">
        <v>1089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27</v>
      </c>
      <c r="K57" s="46">
        <v>128</v>
      </c>
      <c r="L57" s="46">
        <v>1116</v>
      </c>
      <c r="M57" s="45">
        <v>128</v>
      </c>
    </row>
    <row r="58" spans="1:13" ht="15" customHeight="1" x14ac:dyDescent="0.15">
      <c r="A58" s="56" t="s">
        <v>49</v>
      </c>
      <c r="B58" s="55">
        <f>SUM( C58:K58)</f>
        <v>344</v>
      </c>
      <c r="C58" s="54">
        <v>344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344</v>
      </c>
      <c r="M58" s="53">
        <v>0</v>
      </c>
    </row>
    <row r="59" spans="1:13" ht="15" customHeight="1" x14ac:dyDescent="0.15">
      <c r="A59" s="52" t="s">
        <v>48</v>
      </c>
      <c r="B59" s="51">
        <f>SUM( C59:K59)</f>
        <v>38690</v>
      </c>
      <c r="C59" s="50">
        <v>18863</v>
      </c>
      <c r="D59" s="50">
        <v>0</v>
      </c>
      <c r="E59" s="50">
        <v>316</v>
      </c>
      <c r="F59" s="50">
        <v>8233</v>
      </c>
      <c r="G59" s="50">
        <v>3864</v>
      </c>
      <c r="H59" s="50">
        <v>0</v>
      </c>
      <c r="I59" s="50">
        <v>1305</v>
      </c>
      <c r="J59" s="50">
        <v>5609</v>
      </c>
      <c r="K59" s="50">
        <v>500</v>
      </c>
      <c r="L59" s="50">
        <v>18923</v>
      </c>
      <c r="M59" s="49">
        <v>19767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47</v>
      </c>
      <c r="B61" s="55">
        <f>SUM( C61:K61)</f>
        <v>11873</v>
      </c>
      <c r="C61" s="54">
        <v>7919</v>
      </c>
      <c r="D61" s="54">
        <v>146</v>
      </c>
      <c r="E61" s="54">
        <v>0</v>
      </c>
      <c r="F61" s="54">
        <v>2976</v>
      </c>
      <c r="G61" s="54">
        <v>108</v>
      </c>
      <c r="H61" s="54">
        <v>397</v>
      </c>
      <c r="I61" s="54">
        <v>165</v>
      </c>
      <c r="J61" s="54">
        <v>42</v>
      </c>
      <c r="K61" s="54">
        <v>120</v>
      </c>
      <c r="L61" s="54">
        <v>7282</v>
      </c>
      <c r="M61" s="53">
        <v>4591</v>
      </c>
    </row>
    <row r="62" spans="1:13" ht="15" customHeight="1" x14ac:dyDescent="0.15">
      <c r="A62" s="52" t="s">
        <v>46</v>
      </c>
      <c r="B62" s="51">
        <f>SUM( C62:K62)</f>
        <v>11873</v>
      </c>
      <c r="C62" s="50">
        <v>7919</v>
      </c>
      <c r="D62" s="50">
        <v>146</v>
      </c>
      <c r="E62" s="50">
        <v>0</v>
      </c>
      <c r="F62" s="50">
        <v>2976</v>
      </c>
      <c r="G62" s="50">
        <v>108</v>
      </c>
      <c r="H62" s="50">
        <v>397</v>
      </c>
      <c r="I62" s="50">
        <v>165</v>
      </c>
      <c r="J62" s="50">
        <v>42</v>
      </c>
      <c r="K62" s="50">
        <v>120</v>
      </c>
      <c r="L62" s="50">
        <v>7282</v>
      </c>
      <c r="M62" s="49">
        <v>4591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45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44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43</v>
      </c>
      <c r="B67" s="47">
        <f>SUM( C67:K67)</f>
        <v>299309</v>
      </c>
      <c r="C67" s="46">
        <v>144623</v>
      </c>
      <c r="D67" s="46">
        <v>949</v>
      </c>
      <c r="E67" s="46">
        <v>1366</v>
      </c>
      <c r="F67" s="46">
        <v>104894</v>
      </c>
      <c r="G67" s="46">
        <v>5863</v>
      </c>
      <c r="H67" s="46">
        <v>11521</v>
      </c>
      <c r="I67" s="46">
        <v>5942</v>
      </c>
      <c r="J67" s="46">
        <v>11491</v>
      </c>
      <c r="K67" s="46">
        <v>12660</v>
      </c>
      <c r="L67" s="46">
        <v>137376</v>
      </c>
      <c r="M67" s="45">
        <v>161933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42</v>
      </c>
      <c r="B69" s="43">
        <f>SUM( C69:K69)</f>
        <v>2134754</v>
      </c>
      <c r="C69" s="42">
        <v>1188684</v>
      </c>
      <c r="D69" s="42">
        <v>86164</v>
      </c>
      <c r="E69" s="42">
        <v>13401</v>
      </c>
      <c r="F69" s="42">
        <v>280772</v>
      </c>
      <c r="G69" s="42">
        <v>31483</v>
      </c>
      <c r="H69" s="42">
        <v>108865</v>
      </c>
      <c r="I69" s="42">
        <v>112388</v>
      </c>
      <c r="J69" s="42">
        <v>234375</v>
      </c>
      <c r="K69" s="42">
        <v>78622</v>
      </c>
      <c r="L69" s="42">
        <v>1048116</v>
      </c>
      <c r="M69" s="41">
        <v>1086638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35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1188684</v>
      </c>
      <c r="C6" s="15">
        <f>SUM(D6:F6)</f>
        <v>328</v>
      </c>
      <c r="D6" s="15">
        <v>0</v>
      </c>
      <c r="E6" s="15">
        <v>0</v>
      </c>
      <c r="F6" s="15">
        <v>328</v>
      </c>
      <c r="G6" s="15">
        <f>SUM(H6:J6)</f>
        <v>1188356</v>
      </c>
      <c r="H6" s="15">
        <v>311026</v>
      </c>
      <c r="I6" s="15">
        <v>1034</v>
      </c>
      <c r="J6" s="15">
        <v>876296</v>
      </c>
      <c r="K6" s="15">
        <v>957700</v>
      </c>
      <c r="L6" s="15">
        <f>SUM(M6:Q6)</f>
        <v>230984</v>
      </c>
      <c r="M6" s="15">
        <v>3966</v>
      </c>
      <c r="N6" s="15">
        <v>42185</v>
      </c>
      <c r="O6" s="15">
        <v>175732</v>
      </c>
      <c r="P6" s="15">
        <v>227</v>
      </c>
      <c r="Q6" s="14">
        <v>8874</v>
      </c>
    </row>
    <row r="7" spans="1:17" ht="15" customHeight="1" x14ac:dyDescent="0.15">
      <c r="A7" s="13" t="s">
        <v>10</v>
      </c>
      <c r="B7" s="12">
        <f>+C7+G7</f>
        <v>86164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86164</v>
      </c>
      <c r="H7" s="11">
        <v>4292</v>
      </c>
      <c r="I7" s="11">
        <v>67617</v>
      </c>
      <c r="J7" s="11">
        <v>14255</v>
      </c>
      <c r="K7" s="11">
        <v>8291</v>
      </c>
      <c r="L7" s="11">
        <f>SUM(M7:Q7)</f>
        <v>77873</v>
      </c>
      <c r="M7" s="11">
        <v>0</v>
      </c>
      <c r="N7" s="11">
        <v>68109</v>
      </c>
      <c r="O7" s="11">
        <v>9564</v>
      </c>
      <c r="P7" s="11">
        <v>0</v>
      </c>
      <c r="Q7" s="10">
        <v>200</v>
      </c>
    </row>
    <row r="8" spans="1:17" ht="15" customHeight="1" x14ac:dyDescent="0.15">
      <c r="A8" s="13" t="s">
        <v>9</v>
      </c>
      <c r="B8" s="12">
        <f>+C8+G8</f>
        <v>13401</v>
      </c>
      <c r="C8" s="11">
        <f>SUM(D8:F8)</f>
        <v>15</v>
      </c>
      <c r="D8" s="11">
        <v>0</v>
      </c>
      <c r="E8" s="11">
        <v>15</v>
      </c>
      <c r="F8" s="11">
        <v>0</v>
      </c>
      <c r="G8" s="11">
        <f>SUM(H8:J8)</f>
        <v>13386</v>
      </c>
      <c r="H8" s="11">
        <v>4557</v>
      </c>
      <c r="I8" s="11">
        <v>772</v>
      </c>
      <c r="J8" s="11">
        <v>8057</v>
      </c>
      <c r="K8" s="11">
        <v>5001</v>
      </c>
      <c r="L8" s="11">
        <f>SUM(M8:Q8)</f>
        <v>8400</v>
      </c>
      <c r="M8" s="11">
        <v>0</v>
      </c>
      <c r="N8" s="11">
        <v>0</v>
      </c>
      <c r="O8" s="11">
        <v>8338</v>
      </c>
      <c r="P8" s="11">
        <v>0</v>
      </c>
      <c r="Q8" s="10">
        <v>62</v>
      </c>
    </row>
    <row r="9" spans="1:17" ht="15" customHeight="1" x14ac:dyDescent="0.15">
      <c r="A9" s="13" t="s">
        <v>8</v>
      </c>
      <c r="B9" s="12">
        <f>+C9+G9</f>
        <v>280772</v>
      </c>
      <c r="C9" s="11">
        <f>SUM(D9:F9)</f>
        <v>10244</v>
      </c>
      <c r="D9" s="11">
        <v>0</v>
      </c>
      <c r="E9" s="11">
        <v>0</v>
      </c>
      <c r="F9" s="11">
        <v>10244</v>
      </c>
      <c r="G9" s="11">
        <f>SUM(H9:J9)</f>
        <v>270528</v>
      </c>
      <c r="H9" s="11">
        <v>266475</v>
      </c>
      <c r="I9" s="11">
        <v>97</v>
      </c>
      <c r="J9" s="11">
        <v>3956</v>
      </c>
      <c r="K9" s="11">
        <v>9330</v>
      </c>
      <c r="L9" s="11">
        <f>SUM(M9:Q9)</f>
        <v>271442</v>
      </c>
      <c r="M9" s="11">
        <v>0</v>
      </c>
      <c r="N9" s="11">
        <v>0</v>
      </c>
      <c r="O9" s="11">
        <v>266755</v>
      </c>
      <c r="P9" s="11">
        <v>198</v>
      </c>
      <c r="Q9" s="10">
        <v>4489</v>
      </c>
    </row>
    <row r="10" spans="1:17" ht="15" customHeight="1" x14ac:dyDescent="0.15">
      <c r="A10" s="13" t="s">
        <v>7</v>
      </c>
      <c r="B10" s="12">
        <f>+C10+G10</f>
        <v>31483</v>
      </c>
      <c r="C10" s="11">
        <f>SUM(D10:F10)</f>
        <v>78</v>
      </c>
      <c r="D10" s="11">
        <v>0</v>
      </c>
      <c r="E10" s="11">
        <v>78</v>
      </c>
      <c r="F10" s="11">
        <v>0</v>
      </c>
      <c r="G10" s="11">
        <f>SUM(H10:J10)</f>
        <v>31405</v>
      </c>
      <c r="H10" s="11">
        <v>26506</v>
      </c>
      <c r="I10" s="11">
        <v>3790</v>
      </c>
      <c r="J10" s="11">
        <v>1109</v>
      </c>
      <c r="K10" s="11">
        <v>1480</v>
      </c>
      <c r="L10" s="11">
        <f>SUM(M10:Q10)</f>
        <v>30003</v>
      </c>
      <c r="M10" s="11">
        <v>0</v>
      </c>
      <c r="N10" s="11">
        <v>0</v>
      </c>
      <c r="O10" s="11">
        <v>29704</v>
      </c>
      <c r="P10" s="11">
        <v>0</v>
      </c>
      <c r="Q10" s="10">
        <v>299</v>
      </c>
    </row>
    <row r="11" spans="1:17" ht="15" customHeight="1" x14ac:dyDescent="0.15">
      <c r="A11" s="13" t="s">
        <v>6</v>
      </c>
      <c r="B11" s="12">
        <f>+C11+G11</f>
        <v>108865</v>
      </c>
      <c r="C11" s="11">
        <f>SUM(D11:F11)</f>
        <v>418</v>
      </c>
      <c r="D11" s="11">
        <v>0</v>
      </c>
      <c r="E11" s="11">
        <v>386</v>
      </c>
      <c r="F11" s="11">
        <v>32</v>
      </c>
      <c r="G11" s="11">
        <f>SUM(H11:J11)</f>
        <v>108447</v>
      </c>
      <c r="H11" s="11">
        <v>105091</v>
      </c>
      <c r="I11" s="11">
        <v>302</v>
      </c>
      <c r="J11" s="11">
        <v>3054</v>
      </c>
      <c r="K11" s="11">
        <v>9214</v>
      </c>
      <c r="L11" s="11">
        <f>SUM(M11:Q11)</f>
        <v>99651</v>
      </c>
      <c r="M11" s="11">
        <v>0</v>
      </c>
      <c r="N11" s="11">
        <v>0</v>
      </c>
      <c r="O11" s="11">
        <v>98894</v>
      </c>
      <c r="P11" s="11">
        <v>13</v>
      </c>
      <c r="Q11" s="10">
        <v>744</v>
      </c>
    </row>
    <row r="12" spans="1:17" ht="15" customHeight="1" x14ac:dyDescent="0.15">
      <c r="A12" s="13" t="s">
        <v>5</v>
      </c>
      <c r="B12" s="12">
        <f>+C12+G12</f>
        <v>112388</v>
      </c>
      <c r="C12" s="11">
        <f>SUM(D12:F12)</f>
        <v>946</v>
      </c>
      <c r="D12" s="11">
        <v>13</v>
      </c>
      <c r="E12" s="11">
        <v>808</v>
      </c>
      <c r="F12" s="11">
        <v>125</v>
      </c>
      <c r="G12" s="11">
        <f>SUM(H12:J12)</f>
        <v>111442</v>
      </c>
      <c r="H12" s="11">
        <v>45311</v>
      </c>
      <c r="I12" s="11">
        <v>56084</v>
      </c>
      <c r="J12" s="11">
        <v>10047</v>
      </c>
      <c r="K12" s="11">
        <v>18600</v>
      </c>
      <c r="L12" s="11">
        <f>SUM(M12:Q12)</f>
        <v>93788</v>
      </c>
      <c r="M12" s="11">
        <v>0</v>
      </c>
      <c r="N12" s="11">
        <v>68281</v>
      </c>
      <c r="O12" s="11">
        <v>25078</v>
      </c>
      <c r="P12" s="11">
        <v>0</v>
      </c>
      <c r="Q12" s="10">
        <v>429</v>
      </c>
    </row>
    <row r="13" spans="1:17" ht="15" customHeight="1" x14ac:dyDescent="0.15">
      <c r="A13" s="13" t="s">
        <v>4</v>
      </c>
      <c r="B13" s="12">
        <f>+C13+G13</f>
        <v>234375</v>
      </c>
      <c r="C13" s="11">
        <f>SUM(D13:F13)</f>
        <v>173697</v>
      </c>
      <c r="D13" s="11">
        <v>20311</v>
      </c>
      <c r="E13" s="11">
        <v>94365</v>
      </c>
      <c r="F13" s="11">
        <v>59021</v>
      </c>
      <c r="G13" s="11">
        <f>SUM(H13:J13)</f>
        <v>60678</v>
      </c>
      <c r="H13" s="11">
        <v>19858</v>
      </c>
      <c r="I13" s="11">
        <v>35474</v>
      </c>
      <c r="J13" s="11">
        <v>5346</v>
      </c>
      <c r="K13" s="11">
        <v>29992</v>
      </c>
      <c r="L13" s="11">
        <f>SUM(M13:Q13)</f>
        <v>204383</v>
      </c>
      <c r="M13" s="11">
        <v>603</v>
      </c>
      <c r="N13" s="11">
        <v>140737</v>
      </c>
      <c r="O13" s="11">
        <v>62438</v>
      </c>
      <c r="P13" s="11">
        <v>39</v>
      </c>
      <c r="Q13" s="10">
        <v>566</v>
      </c>
    </row>
    <row r="14" spans="1:17" ht="15" customHeight="1" x14ac:dyDescent="0.15">
      <c r="A14" s="13" t="s">
        <v>3</v>
      </c>
      <c r="B14" s="12">
        <f>+C14+G14</f>
        <v>78622</v>
      </c>
      <c r="C14" s="11">
        <f>SUM(D14:F14)</f>
        <v>7316</v>
      </c>
      <c r="D14" s="11">
        <v>0</v>
      </c>
      <c r="E14" s="11">
        <v>1605</v>
      </c>
      <c r="F14" s="11">
        <v>5711</v>
      </c>
      <c r="G14" s="11">
        <f>SUM(H14:J14)</f>
        <v>71306</v>
      </c>
      <c r="H14" s="11">
        <v>62756</v>
      </c>
      <c r="I14" s="11">
        <v>5192</v>
      </c>
      <c r="J14" s="11">
        <v>3358</v>
      </c>
      <c r="K14" s="11">
        <v>8508</v>
      </c>
      <c r="L14" s="11">
        <f>SUM(M14:Q14)</f>
        <v>70114</v>
      </c>
      <c r="M14" s="11">
        <v>0</v>
      </c>
      <c r="N14" s="11">
        <v>1074</v>
      </c>
      <c r="O14" s="11">
        <v>68085</v>
      </c>
      <c r="P14" s="11">
        <v>15</v>
      </c>
      <c r="Q14" s="10">
        <v>940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1274848</v>
      </c>
      <c r="C16" s="11">
        <f>SUM(D16:F16)</f>
        <v>328</v>
      </c>
      <c r="D16" s="11">
        <f>SUM(D6:D7)</f>
        <v>0</v>
      </c>
      <c r="E16" s="11">
        <f>SUM(E6:E7)</f>
        <v>0</v>
      </c>
      <c r="F16" s="11">
        <f>SUM(F6:F7)</f>
        <v>328</v>
      </c>
      <c r="G16" s="11">
        <f>SUM(H16:J16)</f>
        <v>1274520</v>
      </c>
      <c r="H16" s="11">
        <f>SUM(H6:H7)</f>
        <v>315318</v>
      </c>
      <c r="I16" s="11">
        <f>SUM(I6:I7)</f>
        <v>68651</v>
      </c>
      <c r="J16" s="11">
        <f>SUM(J6:J7)</f>
        <v>890551</v>
      </c>
      <c r="K16" s="11">
        <f>SUM(K6:K7)</f>
        <v>965991</v>
      </c>
      <c r="L16" s="11">
        <f>SUM(M16:Q16)</f>
        <v>308857</v>
      </c>
      <c r="M16" s="11">
        <f>SUM(M6:M7)</f>
        <v>3966</v>
      </c>
      <c r="N16" s="11">
        <f>SUM(N6:N7)</f>
        <v>110294</v>
      </c>
      <c r="O16" s="11">
        <f>SUM(O6:O7)</f>
        <v>185296</v>
      </c>
      <c r="P16" s="11">
        <f>SUM(P6:P7)</f>
        <v>227</v>
      </c>
      <c r="Q16" s="10">
        <f>SUM(Q6:Q7)</f>
        <v>9074</v>
      </c>
    </row>
    <row r="17" spans="1:17" ht="15" customHeight="1" x14ac:dyDescent="0.15">
      <c r="A17" s="13" t="s">
        <v>1</v>
      </c>
      <c r="B17" s="12">
        <f>+C17+G17</f>
        <v>859906</v>
      </c>
      <c r="C17" s="11">
        <f>SUM(D17:F17)</f>
        <v>192714</v>
      </c>
      <c r="D17" s="11">
        <f>SUM(D8:D14)</f>
        <v>20324</v>
      </c>
      <c r="E17" s="11">
        <f>SUM(E8:E14)</f>
        <v>97257</v>
      </c>
      <c r="F17" s="11">
        <f>SUM(F8:F14)</f>
        <v>75133</v>
      </c>
      <c r="G17" s="11">
        <f>SUM(H17:J17)</f>
        <v>667192</v>
      </c>
      <c r="H17" s="11">
        <f>SUM(H8:H14)</f>
        <v>530554</v>
      </c>
      <c r="I17" s="11">
        <f>SUM(I8:I14)</f>
        <v>101711</v>
      </c>
      <c r="J17" s="11">
        <f>SUM(J8:J14)</f>
        <v>34927</v>
      </c>
      <c r="K17" s="11">
        <f>SUM(K8:K14)</f>
        <v>82125</v>
      </c>
      <c r="L17" s="11">
        <f>SUM(M17:Q17)</f>
        <v>777781</v>
      </c>
      <c r="M17" s="11">
        <f>SUM(M8:M14)</f>
        <v>603</v>
      </c>
      <c r="N17" s="11">
        <f>SUM(N8:N14)</f>
        <v>210092</v>
      </c>
      <c r="O17" s="11">
        <f>SUM(O8:O14)</f>
        <v>559292</v>
      </c>
      <c r="P17" s="11">
        <f>SUM(P8:P14)</f>
        <v>265</v>
      </c>
      <c r="Q17" s="10">
        <f>SUM(Q8:Q14)</f>
        <v>7529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2134754</v>
      </c>
      <c r="C19" s="4">
        <f>SUM(D19:F19)</f>
        <v>193042</v>
      </c>
      <c r="D19" s="3">
        <f>SUM(D16:D17)</f>
        <v>20324</v>
      </c>
      <c r="E19" s="3">
        <f>SUM(E16:E17)</f>
        <v>97257</v>
      </c>
      <c r="F19" s="3">
        <f>SUM(F16:F17)</f>
        <v>75461</v>
      </c>
      <c r="G19" s="4">
        <f>SUM(H19:J19)</f>
        <v>1941712</v>
      </c>
      <c r="H19" s="3">
        <f>SUM(H16:H17)</f>
        <v>845872</v>
      </c>
      <c r="I19" s="3">
        <f>SUM(I16:I17)</f>
        <v>170362</v>
      </c>
      <c r="J19" s="3">
        <f>SUM(J16:J17)</f>
        <v>925478</v>
      </c>
      <c r="K19" s="4">
        <f>SUM(K16:K17)</f>
        <v>1048116</v>
      </c>
      <c r="L19" s="3">
        <f>SUM(M19:Q19)</f>
        <v>1086638</v>
      </c>
      <c r="M19" s="3">
        <f>SUM(M16:M17)</f>
        <v>4569</v>
      </c>
      <c r="N19" s="3">
        <f>SUM(N16:N17)</f>
        <v>320386</v>
      </c>
      <c r="O19" s="3">
        <f>SUM(O16:O17)</f>
        <v>744588</v>
      </c>
      <c r="P19" s="3">
        <f>SUM(P16:P17)</f>
        <v>492</v>
      </c>
      <c r="Q19" s="2">
        <f>SUM(Q16:Q17)</f>
        <v>16603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22212719</v>
      </c>
      <c r="C6" s="15">
        <f>SUM(D6:F6)</f>
        <v>4580</v>
      </c>
      <c r="D6" s="15">
        <v>0</v>
      </c>
      <c r="E6" s="15">
        <v>0</v>
      </c>
      <c r="F6" s="15">
        <v>4580</v>
      </c>
      <c r="G6" s="15">
        <f>SUM(H6:J6)</f>
        <v>22208139</v>
      </c>
      <c r="H6" s="15">
        <v>4667993</v>
      </c>
      <c r="I6" s="15">
        <v>25880</v>
      </c>
      <c r="J6" s="15">
        <v>17514266</v>
      </c>
      <c r="K6" s="15">
        <v>16840904</v>
      </c>
      <c r="L6" s="15">
        <f>SUM(M6:Q6)</f>
        <v>5371815</v>
      </c>
      <c r="M6" s="15">
        <v>83850</v>
      </c>
      <c r="N6" s="15">
        <v>823876</v>
      </c>
      <c r="O6" s="15">
        <v>4394740</v>
      </c>
      <c r="P6" s="15">
        <v>4700</v>
      </c>
      <c r="Q6" s="14">
        <v>64649</v>
      </c>
    </row>
    <row r="7" spans="1:17" ht="15" customHeight="1" x14ac:dyDescent="0.15">
      <c r="A7" s="13" t="s">
        <v>10</v>
      </c>
      <c r="B7" s="12">
        <f>+C7+G7</f>
        <v>576877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576877</v>
      </c>
      <c r="H7" s="11">
        <v>100434</v>
      </c>
      <c r="I7" s="11">
        <v>171190</v>
      </c>
      <c r="J7" s="11">
        <v>305253</v>
      </c>
      <c r="K7" s="11">
        <v>148599</v>
      </c>
      <c r="L7" s="11">
        <f>SUM(M7:Q7)</f>
        <v>428278</v>
      </c>
      <c r="M7" s="11">
        <v>0</v>
      </c>
      <c r="N7" s="11">
        <v>185950</v>
      </c>
      <c r="O7" s="11">
        <v>237328</v>
      </c>
      <c r="P7" s="11">
        <v>0</v>
      </c>
      <c r="Q7" s="10">
        <v>5000</v>
      </c>
    </row>
    <row r="8" spans="1:17" ht="15" customHeight="1" x14ac:dyDescent="0.15">
      <c r="A8" s="13" t="s">
        <v>9</v>
      </c>
      <c r="B8" s="12">
        <f>+C8+G8</f>
        <v>129874</v>
      </c>
      <c r="C8" s="11">
        <f>SUM(D8:F8)</f>
        <v>300</v>
      </c>
      <c r="D8" s="11">
        <v>0</v>
      </c>
      <c r="E8" s="11">
        <v>300</v>
      </c>
      <c r="F8" s="11">
        <v>0</v>
      </c>
      <c r="G8" s="11">
        <f>SUM(H8:J8)</f>
        <v>129574</v>
      </c>
      <c r="H8" s="11">
        <v>37546</v>
      </c>
      <c r="I8" s="11">
        <v>12700</v>
      </c>
      <c r="J8" s="11">
        <v>79328</v>
      </c>
      <c r="K8" s="11">
        <v>42628</v>
      </c>
      <c r="L8" s="11">
        <f>SUM(M8:Q8)</f>
        <v>87246</v>
      </c>
      <c r="M8" s="11">
        <v>0</v>
      </c>
      <c r="N8" s="11">
        <v>0</v>
      </c>
      <c r="O8" s="11">
        <v>86946</v>
      </c>
      <c r="P8" s="11">
        <v>0</v>
      </c>
      <c r="Q8" s="10">
        <v>300</v>
      </c>
    </row>
    <row r="9" spans="1:17" ht="15" customHeight="1" x14ac:dyDescent="0.15">
      <c r="A9" s="13" t="s">
        <v>8</v>
      </c>
      <c r="B9" s="12">
        <f>+C9+G9</f>
        <v>5752263</v>
      </c>
      <c r="C9" s="11">
        <f>SUM(D9:F9)</f>
        <v>329050</v>
      </c>
      <c r="D9" s="11">
        <v>0</v>
      </c>
      <c r="E9" s="11">
        <v>0</v>
      </c>
      <c r="F9" s="11">
        <v>329050</v>
      </c>
      <c r="G9" s="11">
        <f>SUM(H9:J9)</f>
        <v>5423213</v>
      </c>
      <c r="H9" s="11">
        <v>5375119</v>
      </c>
      <c r="I9" s="11">
        <v>1500</v>
      </c>
      <c r="J9" s="11">
        <v>46594</v>
      </c>
      <c r="K9" s="11">
        <v>120957</v>
      </c>
      <c r="L9" s="11">
        <f>SUM(M9:Q9)</f>
        <v>5631306</v>
      </c>
      <c r="M9" s="11">
        <v>0</v>
      </c>
      <c r="N9" s="11">
        <v>0</v>
      </c>
      <c r="O9" s="11">
        <v>5599362</v>
      </c>
      <c r="P9" s="11">
        <v>2200</v>
      </c>
      <c r="Q9" s="10">
        <v>29744</v>
      </c>
    </row>
    <row r="10" spans="1:17" ht="15" customHeight="1" x14ac:dyDescent="0.15">
      <c r="A10" s="13" t="s">
        <v>7</v>
      </c>
      <c r="B10" s="12">
        <f>+C10+G10</f>
        <v>380206</v>
      </c>
      <c r="C10" s="11">
        <f>SUM(D10:F10)</f>
        <v>7000</v>
      </c>
      <c r="D10" s="11">
        <v>0</v>
      </c>
      <c r="E10" s="11">
        <v>7000</v>
      </c>
      <c r="F10" s="11">
        <v>0</v>
      </c>
      <c r="G10" s="11">
        <f>SUM(H10:J10)</f>
        <v>373206</v>
      </c>
      <c r="H10" s="11">
        <v>295021</v>
      </c>
      <c r="I10" s="11">
        <v>65200</v>
      </c>
      <c r="J10" s="11">
        <v>12985</v>
      </c>
      <c r="K10" s="11">
        <v>23833</v>
      </c>
      <c r="L10" s="11">
        <f>SUM(M10:Q10)</f>
        <v>356373</v>
      </c>
      <c r="M10" s="11">
        <v>0</v>
      </c>
      <c r="N10" s="11">
        <v>0</v>
      </c>
      <c r="O10" s="11">
        <v>353933</v>
      </c>
      <c r="P10" s="11">
        <v>0</v>
      </c>
      <c r="Q10" s="10">
        <v>2440</v>
      </c>
    </row>
    <row r="11" spans="1:17" ht="15" customHeight="1" x14ac:dyDescent="0.15">
      <c r="A11" s="13" t="s">
        <v>6</v>
      </c>
      <c r="B11" s="12">
        <f>+C11+G11</f>
        <v>1601584</v>
      </c>
      <c r="C11" s="11">
        <f>SUM(D11:F11)</f>
        <v>6650</v>
      </c>
      <c r="D11" s="11">
        <v>0</v>
      </c>
      <c r="E11" s="11">
        <v>6000</v>
      </c>
      <c r="F11" s="11">
        <v>650</v>
      </c>
      <c r="G11" s="11">
        <f>SUM(H11:J11)</f>
        <v>1594934</v>
      </c>
      <c r="H11" s="11">
        <v>1525621</v>
      </c>
      <c r="I11" s="11">
        <v>11000</v>
      </c>
      <c r="J11" s="11">
        <v>58313</v>
      </c>
      <c r="K11" s="11">
        <v>181285</v>
      </c>
      <c r="L11" s="11">
        <f>SUM(M11:Q11)</f>
        <v>1420299</v>
      </c>
      <c r="M11" s="11">
        <v>0</v>
      </c>
      <c r="N11" s="11">
        <v>0</v>
      </c>
      <c r="O11" s="11">
        <v>1412149</v>
      </c>
      <c r="P11" s="11">
        <v>400</v>
      </c>
      <c r="Q11" s="10">
        <v>7750</v>
      </c>
    </row>
    <row r="12" spans="1:17" ht="15" customHeight="1" x14ac:dyDescent="0.15">
      <c r="A12" s="13" t="s">
        <v>5</v>
      </c>
      <c r="B12" s="12">
        <f>+C12+G12</f>
        <v>3047914</v>
      </c>
      <c r="C12" s="11">
        <f>SUM(D12:F12)</f>
        <v>47300</v>
      </c>
      <c r="D12" s="11">
        <v>1000</v>
      </c>
      <c r="E12" s="11">
        <v>36300</v>
      </c>
      <c r="F12" s="11">
        <v>10000</v>
      </c>
      <c r="G12" s="11">
        <f>SUM(H12:J12)</f>
        <v>3000614</v>
      </c>
      <c r="H12" s="11">
        <v>1186692</v>
      </c>
      <c r="I12" s="11">
        <v>1555410</v>
      </c>
      <c r="J12" s="11">
        <v>258512</v>
      </c>
      <c r="K12" s="11">
        <v>444940</v>
      </c>
      <c r="L12" s="11">
        <f>SUM(M12:Q12)</f>
        <v>2602974</v>
      </c>
      <c r="M12" s="11">
        <v>0</v>
      </c>
      <c r="N12" s="11">
        <v>1966130</v>
      </c>
      <c r="O12" s="11">
        <v>635119</v>
      </c>
      <c r="P12" s="11">
        <v>0</v>
      </c>
      <c r="Q12" s="10">
        <v>1725</v>
      </c>
    </row>
    <row r="13" spans="1:17" ht="15" customHeight="1" x14ac:dyDescent="0.15">
      <c r="A13" s="13" t="s">
        <v>4</v>
      </c>
      <c r="B13" s="12">
        <f>+C13+G13</f>
        <v>9965826</v>
      </c>
      <c r="C13" s="11">
        <f>SUM(D13:F13)</f>
        <v>8654094</v>
      </c>
      <c r="D13" s="11">
        <v>1060291</v>
      </c>
      <c r="E13" s="11">
        <v>5407349</v>
      </c>
      <c r="F13" s="11">
        <v>2186454</v>
      </c>
      <c r="G13" s="11">
        <f>SUM(H13:J13)</f>
        <v>1311732</v>
      </c>
      <c r="H13" s="11">
        <v>395177</v>
      </c>
      <c r="I13" s="11">
        <v>791566</v>
      </c>
      <c r="J13" s="11">
        <v>124989</v>
      </c>
      <c r="K13" s="11">
        <v>695602</v>
      </c>
      <c r="L13" s="11">
        <f>SUM(M13:Q13)</f>
        <v>9270224</v>
      </c>
      <c r="M13" s="11">
        <v>20000</v>
      </c>
      <c r="N13" s="11">
        <v>7481203</v>
      </c>
      <c r="O13" s="11">
        <v>1761975</v>
      </c>
      <c r="P13" s="11">
        <v>1000</v>
      </c>
      <c r="Q13" s="10">
        <v>6046</v>
      </c>
    </row>
    <row r="14" spans="1:17" ht="15" customHeight="1" x14ac:dyDescent="0.15">
      <c r="A14" s="13" t="s">
        <v>3</v>
      </c>
      <c r="B14" s="12">
        <f>+C14+G14</f>
        <v>1475071</v>
      </c>
      <c r="C14" s="11">
        <f>SUM(D14:F14)</f>
        <v>301416</v>
      </c>
      <c r="D14" s="11">
        <v>0</v>
      </c>
      <c r="E14" s="11">
        <v>84300</v>
      </c>
      <c r="F14" s="11">
        <v>217116</v>
      </c>
      <c r="G14" s="11">
        <f>SUM(H14:J14)</f>
        <v>1173655</v>
      </c>
      <c r="H14" s="11">
        <v>1023441</v>
      </c>
      <c r="I14" s="11">
        <v>115444</v>
      </c>
      <c r="J14" s="11">
        <v>34770</v>
      </c>
      <c r="K14" s="11">
        <v>217439</v>
      </c>
      <c r="L14" s="11">
        <f>SUM(M14:Q14)</f>
        <v>1257632</v>
      </c>
      <c r="M14" s="11">
        <v>0</v>
      </c>
      <c r="N14" s="11">
        <v>51039</v>
      </c>
      <c r="O14" s="11">
        <v>1196038</v>
      </c>
      <c r="P14" s="11">
        <v>1300</v>
      </c>
      <c r="Q14" s="10">
        <v>9255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22789596</v>
      </c>
      <c r="C16" s="11">
        <f>SUM(D16:F16)</f>
        <v>4580</v>
      </c>
      <c r="D16" s="11">
        <f>SUM(D6:D7)</f>
        <v>0</v>
      </c>
      <c r="E16" s="11">
        <f>SUM(E6:E7)</f>
        <v>0</v>
      </c>
      <c r="F16" s="11">
        <f>SUM(F6:F7)</f>
        <v>4580</v>
      </c>
      <c r="G16" s="11">
        <f>SUM(H16:J16)</f>
        <v>22785016</v>
      </c>
      <c r="H16" s="11">
        <f>SUM(H6:H7)</f>
        <v>4768427</v>
      </c>
      <c r="I16" s="11">
        <f>SUM(I6:I7)</f>
        <v>197070</v>
      </c>
      <c r="J16" s="11">
        <f>SUM(J6:J7)</f>
        <v>17819519</v>
      </c>
      <c r="K16" s="11">
        <f>SUM(K6:K7)</f>
        <v>16989503</v>
      </c>
      <c r="L16" s="11">
        <f>SUM(M16:Q16)</f>
        <v>5800093</v>
      </c>
      <c r="M16" s="11">
        <f>SUM(M6:M7)</f>
        <v>83850</v>
      </c>
      <c r="N16" s="11">
        <f>SUM(N6:N7)</f>
        <v>1009826</v>
      </c>
      <c r="O16" s="11">
        <f>SUM(O6:O7)</f>
        <v>4632068</v>
      </c>
      <c r="P16" s="11">
        <f>SUM(P6:P7)</f>
        <v>4700</v>
      </c>
      <c r="Q16" s="10">
        <f>SUM(Q6:Q7)</f>
        <v>69649</v>
      </c>
    </row>
    <row r="17" spans="1:17" ht="15" customHeight="1" x14ac:dyDescent="0.15">
      <c r="A17" s="13" t="s">
        <v>1</v>
      </c>
      <c r="B17" s="12">
        <f>+C17+G17</f>
        <v>22352738</v>
      </c>
      <c r="C17" s="11">
        <f>SUM(D17:F17)</f>
        <v>9345810</v>
      </c>
      <c r="D17" s="11">
        <f>SUM(D8:D14)</f>
        <v>1061291</v>
      </c>
      <c r="E17" s="11">
        <f>SUM(E8:E14)</f>
        <v>5541249</v>
      </c>
      <c r="F17" s="11">
        <f>SUM(F8:F14)</f>
        <v>2743270</v>
      </c>
      <c r="G17" s="11">
        <f>SUM(H17:J17)</f>
        <v>13006928</v>
      </c>
      <c r="H17" s="11">
        <f>SUM(H8:H14)</f>
        <v>9838617</v>
      </c>
      <c r="I17" s="11">
        <f>SUM(I8:I14)</f>
        <v>2552820</v>
      </c>
      <c r="J17" s="11">
        <f>SUM(J8:J14)</f>
        <v>615491</v>
      </c>
      <c r="K17" s="11">
        <f>SUM(K8:K14)</f>
        <v>1726684</v>
      </c>
      <c r="L17" s="11">
        <f>SUM(M17:Q17)</f>
        <v>20626054</v>
      </c>
      <c r="M17" s="11">
        <f>SUM(M8:M14)</f>
        <v>20000</v>
      </c>
      <c r="N17" s="11">
        <f>SUM(N8:N14)</f>
        <v>9498372</v>
      </c>
      <c r="O17" s="11">
        <f>SUM(O8:O14)</f>
        <v>11045522</v>
      </c>
      <c r="P17" s="11">
        <f>SUM(P8:P14)</f>
        <v>4900</v>
      </c>
      <c r="Q17" s="10">
        <f>SUM(Q8:Q14)</f>
        <v>57260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45142334</v>
      </c>
      <c r="C19" s="4">
        <f>SUM(D19:F19)</f>
        <v>9350390</v>
      </c>
      <c r="D19" s="3">
        <f>SUM(D16:D17)</f>
        <v>1061291</v>
      </c>
      <c r="E19" s="3">
        <f>SUM(E16:E17)</f>
        <v>5541249</v>
      </c>
      <c r="F19" s="3">
        <f>SUM(F16:F17)</f>
        <v>2747850</v>
      </c>
      <c r="G19" s="4">
        <f>SUM(H19:J19)</f>
        <v>35791944</v>
      </c>
      <c r="H19" s="3">
        <f>SUM(H16:H17)</f>
        <v>14607044</v>
      </c>
      <c r="I19" s="3">
        <f>SUM(I16:I17)</f>
        <v>2749890</v>
      </c>
      <c r="J19" s="3">
        <f>SUM(J16:J17)</f>
        <v>18435010</v>
      </c>
      <c r="K19" s="4">
        <f>SUM(K16:K17)</f>
        <v>18716187</v>
      </c>
      <c r="L19" s="3">
        <f>SUM(M19:Q19)</f>
        <v>26426147</v>
      </c>
      <c r="M19" s="3">
        <f>SUM(M16:M17)</f>
        <v>103850</v>
      </c>
      <c r="N19" s="3">
        <f>SUM(N16:N17)</f>
        <v>10508198</v>
      </c>
      <c r="O19" s="3">
        <f>SUM(O16:O17)</f>
        <v>15677590</v>
      </c>
      <c r="P19" s="3">
        <f>SUM(P16:P17)</f>
        <v>9600</v>
      </c>
      <c r="Q19" s="2">
        <f>SUM(Q16:Q17)</f>
        <v>126909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(1)</vt:lpstr>
      <vt:lpstr>(2)</vt:lpstr>
      <vt:lpstr>(3)</vt:lpstr>
      <vt:lpstr>Sheet1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2020-05-08T00:02:51Z</dcterms:modified>
</cp:coreProperties>
</file>